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6065" tabRatio="604" activeTab="0"/>
  </bookViews>
  <sheets>
    <sheet name="spring" sheetId="1" r:id="rId1"/>
    <sheet name="pc pollutants" sheetId="2" r:id="rId2"/>
  </sheets>
  <definedNames>
    <definedName name="__123Graph_A" localSheetId="0" hidden="1">'spring'!$C$27:$N$27</definedName>
    <definedName name="__123Graph_AST2FC" localSheetId="0" hidden="1">'spring'!$C$17:$N$17</definedName>
    <definedName name="__123Graph_AST2WQI" localSheetId="0" hidden="1">'spring'!$C$27:$N$27</definedName>
    <definedName name="__123Graph_AST2WQIFC" localSheetId="0" hidden="1">'spring'!$C$27:$N$27</definedName>
    <definedName name="__123Graph_BST2WQIFC" localSheetId="0" hidden="1">'spring'!$C$17:$N$17</definedName>
    <definedName name="__123Graph_X" localSheetId="0" hidden="1">'spring'!$C$10:$N$10</definedName>
    <definedName name="__123Graph_XST2FC" localSheetId="0" hidden="1">'spring'!$C$10:$N$10</definedName>
    <definedName name="__123Graph_XST2WQI" localSheetId="0" hidden="1">'spring'!$C$10:$N$10</definedName>
    <definedName name="__123Graph_XST2WQIFC" localSheetId="0" hidden="1">'spring'!$C$10:$N$10</definedName>
    <definedName name="_Regression_Int" localSheetId="0" hidden="1">1</definedName>
    <definedName name="_xlnm.Print_Area" localSheetId="0">'spring'!$A$1:$M$165</definedName>
    <definedName name="Print_Area_MI">'spring'!$A$1:$N$161</definedName>
  </definedNames>
  <calcPr fullCalcOnLoad="1"/>
</workbook>
</file>

<file path=xl/sharedStrings.xml><?xml version="1.0" encoding="utf-8"?>
<sst xmlns="http://schemas.openxmlformats.org/spreadsheetml/2006/main" count="528" uniqueCount="100">
  <si>
    <t>Date and 24 hour time</t>
  </si>
  <si>
    <t xml:space="preserve">          </t>
  </si>
  <si>
    <t>Parameter</t>
  </si>
  <si>
    <t>Code</t>
  </si>
  <si>
    <t>============================</t>
  </si>
  <si>
    <t>==========</t>
  </si>
  <si>
    <t>Flow (cfs)</t>
  </si>
  <si>
    <t>pH</t>
  </si>
  <si>
    <t>00061</t>
  </si>
  <si>
    <t>E coli (organisms/100 mL)</t>
  </si>
  <si>
    <t>00530</t>
  </si>
  <si>
    <t>00400</t>
  </si>
  <si>
    <t>00010</t>
  </si>
  <si>
    <t>00300</t>
  </si>
  <si>
    <t>00094</t>
  </si>
  <si>
    <t>00665</t>
  </si>
  <si>
    <t>00620</t>
  </si>
  <si>
    <t>00940</t>
  </si>
  <si>
    <t>00945</t>
  </si>
  <si>
    <t>00610</t>
  </si>
  <si>
    <t>Ammonia-N (mg/L)</t>
  </si>
  <si>
    <t>Sulfate (mg/L)</t>
  </si>
  <si>
    <t>Chloride (mg/L)</t>
  </si>
  <si>
    <t>Nitrate-N (mg/L)</t>
  </si>
  <si>
    <t>Total Phosphorus (mg/L)</t>
  </si>
  <si>
    <t>Conductivity (umhos/cm)</t>
  </si>
  <si>
    <t>Dissolved Oxygen (mg/L)</t>
  </si>
  <si>
    <t>Temperature (C)</t>
  </si>
  <si>
    <t>Suspended Solids (mg/L)</t>
  </si>
  <si>
    <t xml:space="preserve">TCEQ Station Id No. </t>
  </si>
  <si>
    <t>TCEQ Segment No.</t>
  </si>
  <si>
    <t>Monitoring Type</t>
  </si>
  <si>
    <t>31699</t>
  </si>
  <si>
    <t>Station name</t>
  </si>
  <si>
    <t>Spring</t>
  </si>
  <si>
    <t>Clear Fork Springs</t>
  </si>
  <si>
    <t>Latitude 29.874722</t>
  </si>
  <si>
    <t>Longitude  -97.737500</t>
  </si>
  <si>
    <t>1657</t>
  </si>
  <si>
    <t>&lt;0.10</t>
  </si>
  <si>
    <t>&lt;0.01</t>
  </si>
  <si>
    <t>&lt;0.05</t>
  </si>
  <si>
    <t>Weather Conditions (Wet or Dry)</t>
  </si>
  <si>
    <t>Wet</t>
  </si>
  <si>
    <t>1258</t>
  </si>
  <si>
    <t>1506</t>
  </si>
  <si>
    <t>Dry</t>
  </si>
  <si>
    <t>1245</t>
  </si>
  <si>
    <t>1412</t>
  </si>
  <si>
    <t>TKN</t>
  </si>
  <si>
    <t>00625</t>
  </si>
  <si>
    <t>1102</t>
  </si>
  <si>
    <t xml:space="preserve"> </t>
  </si>
  <si>
    <t>Rainfall (Inches)* within last 7 days</t>
  </si>
  <si>
    <t>*Rainfall data reported from National Climatic Data Center (NCDC) Preliminary Monthly Climate Data at Austin Bergstrom</t>
  </si>
  <si>
    <t>0.42"</t>
  </si>
  <si>
    <t>0.50"</t>
  </si>
  <si>
    <t>0.00"</t>
  </si>
  <si>
    <t>1.00"</t>
  </si>
  <si>
    <t>0.44"</t>
  </si>
  <si>
    <t>1.82"</t>
  </si>
  <si>
    <t>&lt;0.20</t>
  </si>
  <si>
    <t>1508</t>
  </si>
  <si>
    <t>0.18"</t>
  </si>
  <si>
    <t>1454</t>
  </si>
  <si>
    <t>1502</t>
  </si>
  <si>
    <t>1434</t>
  </si>
  <si>
    <t>0.01"</t>
  </si>
  <si>
    <t>&lt;.10</t>
  </si>
  <si>
    <t>.55"</t>
  </si>
  <si>
    <t>2.97"</t>
  </si>
  <si>
    <t>0.0"</t>
  </si>
  <si>
    <t>&lt;0.02</t>
  </si>
  <si>
    <t>E coli</t>
  </si>
  <si>
    <t>3/2008-1/2014</t>
  </si>
  <si>
    <t>geomean</t>
  </si>
  <si>
    <t>4/2011-1/2014</t>
  </si>
  <si>
    <t>min</t>
  </si>
  <si>
    <t>max</t>
  </si>
  <si>
    <t>no. of sxs</t>
  </si>
  <si>
    <t>Total P</t>
  </si>
  <si>
    <t>mean</t>
  </si>
  <si>
    <t>Nitrate-N</t>
  </si>
  <si>
    <t>Ammonia-N</t>
  </si>
  <si>
    <t>Flow</t>
  </si>
  <si>
    <t>median</t>
  </si>
  <si>
    <t>0.69"</t>
  </si>
  <si>
    <t>1.41"</t>
  </si>
  <si>
    <t>1"</t>
  </si>
  <si>
    <t>0.04"</t>
  </si>
  <si>
    <t>0.02"</t>
  </si>
  <si>
    <t>1.37"</t>
  </si>
  <si>
    <t>2.08"</t>
  </si>
  <si>
    <t>0.82"</t>
  </si>
  <si>
    <t>1.26"</t>
  </si>
  <si>
    <t>0.59"</t>
  </si>
  <si>
    <t>0.37"</t>
  </si>
  <si>
    <t>0.24"</t>
  </si>
  <si>
    <t>1.78"</t>
  </si>
  <si>
    <t>1.64"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</si>
</sst>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  <numFmt numFmtId="166" formatCode="0.00_)"/>
    <numFmt numFmtId="167" formatCode="0.0"/>
    <numFmt numFmtId="168" formatCode="[$-409]dddd\,\ mmmm\ dd\,\ yyyy"/>
    <numFmt numFmtId="169" formatCode="[$-409]h:mm:ss\ AM/PM"/>
    <numFmt numFmtId="170" formatCode="m/d/yy;@"/>
    <numFmt numFmtId="171" formatCode="mm/dd/yy;@"/>
  </numFmts>
  <fonts count="41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Alignment="1">
      <alignment horizontal="center"/>
    </xf>
    <xf numFmtId="164" fontId="0" fillId="0" borderId="0" xfId="0" applyNumberFormat="1" applyAlignment="1" applyProtection="1" quotePrefix="1">
      <alignment horizontal="center"/>
      <protection/>
    </xf>
    <xf numFmtId="164" fontId="0" fillId="0" borderId="0" xfId="0" applyAlignment="1" quotePrefix="1">
      <alignment horizontal="center"/>
    </xf>
    <xf numFmtId="164" fontId="0" fillId="0" borderId="0" xfId="0" applyAlignment="1">
      <alignment horizontal="centerContinuous"/>
    </xf>
    <xf numFmtId="164" fontId="0" fillId="0" borderId="0" xfId="0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70" fontId="0" fillId="0" borderId="0" xfId="0" applyNumberFormat="1" applyAlignment="1" applyProtection="1">
      <alignment horizontal="center"/>
      <protection/>
    </xf>
    <xf numFmtId="164" fontId="7" fillId="0" borderId="0" xfId="0" applyFont="1" applyAlignment="1">
      <alignment/>
    </xf>
    <xf numFmtId="164" fontId="0" fillId="0" borderId="10" xfId="0" applyNumberFormat="1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 horizontal="right"/>
      <protection/>
    </xf>
    <xf numFmtId="167" fontId="0" fillId="0" borderId="0" xfId="0" applyNumberFormat="1" applyAlignment="1" applyProtection="1" quotePrefix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center"/>
      <protection/>
    </xf>
    <xf numFmtId="0" fontId="0" fillId="0" borderId="0" xfId="0" applyNumberFormat="1" applyAlignment="1" applyProtection="1" quotePrefix="1">
      <alignment horizontal="center"/>
      <protection/>
    </xf>
    <xf numFmtId="164" fontId="0" fillId="0" borderId="10" xfId="0" applyNumberFormat="1" applyBorder="1" applyAlignment="1" applyProtection="1" quotePrefix="1">
      <alignment horizontal="center"/>
      <protection/>
    </xf>
    <xf numFmtId="170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170" fontId="0" fillId="0" borderId="0" xfId="0" applyNumberFormat="1" applyAlignment="1" applyProtection="1" quotePrefix="1">
      <alignment horizontal="center"/>
      <protection/>
    </xf>
    <xf numFmtId="170" fontId="0" fillId="0" borderId="0" xfId="0" applyNumberFormat="1" applyAlignment="1" applyProtection="1">
      <alignment horizontal="left"/>
      <protection/>
    </xf>
    <xf numFmtId="164" fontId="0" fillId="0" borderId="0" xfId="0" applyAlignment="1">
      <alignment/>
    </xf>
    <xf numFmtId="164" fontId="0" fillId="0" borderId="1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 quotePrefix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0" xfId="0" applyAlignment="1">
      <alignment horizontal="left"/>
    </xf>
    <xf numFmtId="0" fontId="0" fillId="0" borderId="0" xfId="0" applyNumberFormat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 quotePrefix="1">
      <alignment horizontal="center"/>
      <protection/>
    </xf>
    <xf numFmtId="164" fontId="0" fillId="0" borderId="0" xfId="0" applyNumberForma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 quotePrefix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0" xfId="0" applyNumberForma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96"/>
  <sheetViews>
    <sheetView showGridLines="0" tabSelected="1" view="pageBreakPreview" zoomScale="60" zoomScaleNormal="85" zoomScalePageLayoutView="0" workbookViewId="0" topLeftCell="A1">
      <selection activeCell="I101" sqref="I101"/>
    </sheetView>
  </sheetViews>
  <sheetFormatPr defaultColWidth="9.6640625" defaultRowHeight="15.75"/>
  <cols>
    <col min="1" max="1" width="26.6640625" style="0" customWidth="1"/>
    <col min="2" max="2" width="9.6640625" style="6" customWidth="1"/>
    <col min="3" max="4" width="8.3359375" style="6" customWidth="1"/>
    <col min="5" max="6" width="8.6640625" style="6" customWidth="1"/>
    <col min="7" max="7" width="8.3359375" style="6" customWidth="1"/>
    <col min="8" max="8" width="8.6640625" style="6" customWidth="1"/>
    <col min="9" max="9" width="8.3359375" style="6" customWidth="1"/>
    <col min="10" max="10" width="7.6640625" style="6" customWidth="1"/>
    <col min="11" max="14" width="7.6640625" style="0" customWidth="1"/>
  </cols>
  <sheetData>
    <row r="1" spans="1:7" ht="15.75">
      <c r="A1" t="s">
        <v>33</v>
      </c>
      <c r="B1" s="35" t="s">
        <v>35</v>
      </c>
      <c r="C1" s="31"/>
      <c r="D1" s="31"/>
      <c r="E1" s="31"/>
      <c r="F1" s="31"/>
      <c r="G1" s="3"/>
    </row>
    <row r="2" ht="15.75">
      <c r="B2" s="35"/>
    </row>
    <row r="3" spans="1:2" ht="15.75">
      <c r="A3" s="1" t="s">
        <v>30</v>
      </c>
      <c r="B3" s="1">
        <v>1810</v>
      </c>
    </row>
    <row r="4" spans="1:2" ht="15.75">
      <c r="A4" s="1" t="s">
        <v>29</v>
      </c>
      <c r="B4" s="36">
        <v>20507</v>
      </c>
    </row>
    <row r="5" spans="1:2" ht="15.75">
      <c r="A5" s="1" t="s">
        <v>31</v>
      </c>
      <c r="B5" s="1" t="s">
        <v>34</v>
      </c>
    </row>
    <row r="6" spans="1:2" ht="15.75">
      <c r="A6" s="1" t="s">
        <v>36</v>
      </c>
      <c r="B6" s="1" t="s">
        <v>37</v>
      </c>
    </row>
    <row r="7" spans="1:17" ht="15.75">
      <c r="A7" s="19"/>
      <c r="B7" s="23"/>
      <c r="C7" s="23"/>
      <c r="D7" s="23"/>
      <c r="E7" s="23"/>
      <c r="F7" s="23"/>
      <c r="G7" s="23"/>
      <c r="H7" s="23"/>
      <c r="I7" s="23"/>
      <c r="J7" s="23"/>
      <c r="K7" s="19"/>
      <c r="L7" s="19"/>
      <c r="M7" s="19"/>
      <c r="N7" s="1" t="s">
        <v>52</v>
      </c>
      <c r="O7" s="1" t="s">
        <v>52</v>
      </c>
      <c r="P7" s="1" t="s">
        <v>52</v>
      </c>
      <c r="Q7" s="1" t="s">
        <v>52</v>
      </c>
    </row>
    <row r="8" spans="1:17" ht="15.75">
      <c r="A8" s="37"/>
      <c r="B8" s="38"/>
      <c r="C8" s="38"/>
      <c r="D8" s="38"/>
      <c r="E8" s="38"/>
      <c r="F8" s="38"/>
      <c r="G8" s="38"/>
      <c r="H8" s="38"/>
      <c r="I8" s="38"/>
      <c r="J8" s="38"/>
      <c r="K8" s="37"/>
      <c r="L8" s="37"/>
      <c r="M8" s="37"/>
      <c r="N8" s="1"/>
      <c r="O8" s="1"/>
      <c r="P8" s="1"/>
      <c r="Q8" s="1"/>
    </row>
    <row r="9" spans="1:14" ht="15.7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9"/>
    </row>
    <row r="10" spans="1:14" ht="15.75">
      <c r="A10" s="1" t="s">
        <v>1</v>
      </c>
      <c r="B10" s="3" t="s">
        <v>2</v>
      </c>
      <c r="C10" s="29">
        <v>39526</v>
      </c>
      <c r="D10" s="29">
        <v>39638</v>
      </c>
      <c r="E10" s="29">
        <v>39734</v>
      </c>
      <c r="F10" s="29">
        <v>39860</v>
      </c>
      <c r="G10" s="29">
        <v>40652</v>
      </c>
      <c r="H10" s="29">
        <v>40715</v>
      </c>
      <c r="I10" s="29">
        <v>40827</v>
      </c>
      <c r="J10" s="29">
        <v>40870</v>
      </c>
      <c r="K10" s="29">
        <v>41023</v>
      </c>
      <c r="L10" s="29">
        <v>41078</v>
      </c>
      <c r="M10" s="29">
        <v>41227</v>
      </c>
      <c r="N10" s="7"/>
    </row>
    <row r="11" spans="1:14" ht="15.75">
      <c r="A11" s="3" t="s">
        <v>2</v>
      </c>
      <c r="B11" s="3" t="s">
        <v>3</v>
      </c>
      <c r="C11" s="7" t="s">
        <v>38</v>
      </c>
      <c r="D11" s="24">
        <v>955</v>
      </c>
      <c r="E11" s="7" t="s">
        <v>44</v>
      </c>
      <c r="F11" s="7" t="s">
        <v>45</v>
      </c>
      <c r="G11" s="7" t="s">
        <v>47</v>
      </c>
      <c r="H11" s="7" t="s">
        <v>48</v>
      </c>
      <c r="I11" s="7" t="s">
        <v>51</v>
      </c>
      <c r="J11" s="7" t="s">
        <v>45</v>
      </c>
      <c r="K11" s="7" t="s">
        <v>45</v>
      </c>
      <c r="L11" s="7" t="s">
        <v>62</v>
      </c>
      <c r="M11" s="7" t="s">
        <v>64</v>
      </c>
      <c r="N11" s="3"/>
    </row>
    <row r="12" spans="1:14" ht="15.75">
      <c r="A12" s="3" t="s">
        <v>42</v>
      </c>
      <c r="B12" s="3"/>
      <c r="C12" s="3" t="s">
        <v>43</v>
      </c>
      <c r="D12" s="3" t="s">
        <v>46</v>
      </c>
      <c r="E12" s="3" t="s">
        <v>46</v>
      </c>
      <c r="F12" s="3" t="s">
        <v>46</v>
      </c>
      <c r="G12" s="3" t="s">
        <v>46</v>
      </c>
      <c r="H12" s="3" t="s">
        <v>46</v>
      </c>
      <c r="I12" s="3" t="s">
        <v>43</v>
      </c>
      <c r="J12" s="3" t="s">
        <v>46</v>
      </c>
      <c r="K12" s="3" t="s">
        <v>46</v>
      </c>
      <c r="L12" s="3" t="s">
        <v>46</v>
      </c>
      <c r="M12" s="3" t="s">
        <v>46</v>
      </c>
      <c r="N12" s="3"/>
    </row>
    <row r="13" spans="1:14" ht="15.75">
      <c r="A13" s="3" t="s">
        <v>53</v>
      </c>
      <c r="B13" s="3"/>
      <c r="C13" s="3" t="s">
        <v>58</v>
      </c>
      <c r="D13" s="3" t="s">
        <v>59</v>
      </c>
      <c r="E13" s="3" t="s">
        <v>55</v>
      </c>
      <c r="F13" s="3" t="s">
        <v>56</v>
      </c>
      <c r="G13" s="3" t="s">
        <v>57</v>
      </c>
      <c r="H13" s="3" t="s">
        <v>57</v>
      </c>
      <c r="I13" s="3" t="s">
        <v>60</v>
      </c>
      <c r="J13" s="3" t="s">
        <v>57</v>
      </c>
      <c r="K13" s="6" t="s">
        <v>57</v>
      </c>
      <c r="L13" s="6" t="s">
        <v>63</v>
      </c>
      <c r="M13" s="6" t="s">
        <v>57</v>
      </c>
      <c r="N13" s="3"/>
    </row>
    <row r="14" spans="1:15" ht="15.75">
      <c r="A14" s="1" t="s">
        <v>4</v>
      </c>
      <c r="B14" s="7" t="s">
        <v>5</v>
      </c>
      <c r="C14" s="7" t="s">
        <v>5</v>
      </c>
      <c r="D14" s="7" t="s">
        <v>5</v>
      </c>
      <c r="E14" s="7" t="s">
        <v>5</v>
      </c>
      <c r="F14" s="7" t="s">
        <v>5</v>
      </c>
      <c r="G14" s="7" t="s">
        <v>5</v>
      </c>
      <c r="H14" s="7" t="s">
        <v>5</v>
      </c>
      <c r="I14" s="7" t="s">
        <v>5</v>
      </c>
      <c r="J14" s="7" t="s">
        <v>5</v>
      </c>
      <c r="K14" s="7" t="s">
        <v>5</v>
      </c>
      <c r="L14" s="7" t="s">
        <v>5</v>
      </c>
      <c r="M14" s="7" t="s">
        <v>5</v>
      </c>
      <c r="N14" s="1" t="s">
        <v>52</v>
      </c>
      <c r="O14" s="1" t="s">
        <v>52</v>
      </c>
    </row>
    <row r="15" spans="1:14" ht="15.75">
      <c r="A15" s="1" t="s">
        <v>6</v>
      </c>
      <c r="B15" s="7" t="s">
        <v>8</v>
      </c>
      <c r="C15" s="3">
        <v>4.1</v>
      </c>
      <c r="D15" s="3" t="s">
        <v>40</v>
      </c>
      <c r="E15" s="3" t="s">
        <v>40</v>
      </c>
      <c r="F15" s="3">
        <v>0.51</v>
      </c>
      <c r="G15" s="3">
        <v>0.9</v>
      </c>
      <c r="H15" s="3">
        <v>0.4</v>
      </c>
      <c r="I15" s="3">
        <v>0.6</v>
      </c>
      <c r="J15" s="3">
        <v>0.9</v>
      </c>
      <c r="K15" s="3">
        <v>1.4</v>
      </c>
      <c r="L15" s="3">
        <v>0.6</v>
      </c>
      <c r="M15" s="3">
        <v>0.6</v>
      </c>
      <c r="N15" s="5"/>
    </row>
    <row r="16" spans="1:14" ht="15.7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/>
    </row>
    <row r="17" spans="1:14" ht="15.75">
      <c r="A17" s="1" t="s">
        <v>9</v>
      </c>
      <c r="B17" s="7" t="s">
        <v>32</v>
      </c>
      <c r="C17" s="3">
        <v>860</v>
      </c>
      <c r="D17" s="3">
        <v>120</v>
      </c>
      <c r="E17" s="3">
        <v>2420</v>
      </c>
      <c r="F17" s="3">
        <v>610</v>
      </c>
      <c r="G17" s="3">
        <v>91</v>
      </c>
      <c r="H17" s="3">
        <v>120</v>
      </c>
      <c r="I17" s="3">
        <v>460</v>
      </c>
      <c r="J17" s="3">
        <v>130</v>
      </c>
      <c r="K17" s="3">
        <v>170</v>
      </c>
      <c r="L17" s="3">
        <v>99</v>
      </c>
      <c r="M17" s="3">
        <v>820</v>
      </c>
      <c r="N17" s="5"/>
    </row>
    <row r="18" spans="1:14" ht="15.75">
      <c r="A18" s="1" t="s">
        <v>28</v>
      </c>
      <c r="B18" s="7" t="s">
        <v>10</v>
      </c>
      <c r="C18" s="3">
        <v>21.3</v>
      </c>
      <c r="D18" s="3">
        <v>7</v>
      </c>
      <c r="E18" s="3">
        <v>9.7</v>
      </c>
      <c r="F18" s="3">
        <v>8.3</v>
      </c>
      <c r="G18" s="14">
        <v>7.8</v>
      </c>
      <c r="H18" s="14">
        <v>7.4</v>
      </c>
      <c r="I18" s="3">
        <v>13.3</v>
      </c>
      <c r="J18" s="3">
        <v>4.2</v>
      </c>
      <c r="K18" s="14">
        <v>5.1</v>
      </c>
      <c r="L18" s="14">
        <v>5</v>
      </c>
      <c r="M18" s="14">
        <v>4.4</v>
      </c>
      <c r="N18" s="5"/>
    </row>
    <row r="19" spans="1:14" ht="15.75">
      <c r="A19" s="12" t="s">
        <v>7</v>
      </c>
      <c r="B19" s="24" t="s">
        <v>11</v>
      </c>
      <c r="C19" s="3">
        <v>7.69</v>
      </c>
      <c r="D19" s="3">
        <v>7.6</v>
      </c>
      <c r="E19" s="3">
        <v>7.6</v>
      </c>
      <c r="F19" s="3">
        <v>7.7</v>
      </c>
      <c r="G19" s="3">
        <v>7.7</v>
      </c>
      <c r="H19" s="3">
        <v>8.1</v>
      </c>
      <c r="I19" s="3">
        <v>7.6</v>
      </c>
      <c r="J19" s="3">
        <v>7.9</v>
      </c>
      <c r="K19" s="3">
        <v>7.9</v>
      </c>
      <c r="L19" s="3">
        <v>7.8</v>
      </c>
      <c r="M19" s="3">
        <v>7.8</v>
      </c>
      <c r="N19" s="5"/>
    </row>
    <row r="20" spans="1:14" ht="15.75">
      <c r="A20" s="12" t="s">
        <v>27</v>
      </c>
      <c r="B20" s="24" t="s">
        <v>12</v>
      </c>
      <c r="C20" s="3">
        <v>16.3</v>
      </c>
      <c r="D20" s="3">
        <v>24.8</v>
      </c>
      <c r="E20" s="3">
        <v>22.6</v>
      </c>
      <c r="F20" s="3">
        <v>15.4</v>
      </c>
      <c r="G20" s="3">
        <v>22.1</v>
      </c>
      <c r="H20" s="3">
        <v>26.8</v>
      </c>
      <c r="I20" s="3">
        <v>21.4</v>
      </c>
      <c r="J20" s="3">
        <v>16.3</v>
      </c>
      <c r="K20" s="3">
        <v>20.5</v>
      </c>
      <c r="L20" s="3">
        <v>25.4</v>
      </c>
      <c r="M20" s="3">
        <v>16.8</v>
      </c>
      <c r="N20" s="5"/>
    </row>
    <row r="21" spans="1:14" ht="15.75">
      <c r="A21" s="1" t="s">
        <v>26</v>
      </c>
      <c r="B21" s="7" t="s">
        <v>13</v>
      </c>
      <c r="C21" s="3">
        <v>8.34</v>
      </c>
      <c r="D21" s="3">
        <v>6.4</v>
      </c>
      <c r="E21" s="3">
        <v>7.3</v>
      </c>
      <c r="F21" s="3">
        <v>10.1</v>
      </c>
      <c r="G21" s="3">
        <v>7.6</v>
      </c>
      <c r="H21" s="3">
        <v>5.7</v>
      </c>
      <c r="I21" s="3">
        <v>7.1</v>
      </c>
      <c r="J21" s="3">
        <v>10.4</v>
      </c>
      <c r="K21" s="3">
        <v>8.9</v>
      </c>
      <c r="L21" s="3">
        <v>8.4</v>
      </c>
      <c r="M21" s="3">
        <v>9.4</v>
      </c>
      <c r="N21" s="5"/>
    </row>
    <row r="22" spans="1:14" ht="15.75">
      <c r="A22" s="1" t="s">
        <v>25</v>
      </c>
      <c r="B22" s="7" t="s">
        <v>14</v>
      </c>
      <c r="C22" s="3">
        <v>776</v>
      </c>
      <c r="D22" s="3">
        <v>806</v>
      </c>
      <c r="E22" s="3">
        <v>788</v>
      </c>
      <c r="F22" s="3">
        <v>805</v>
      </c>
      <c r="G22" s="3">
        <v>795</v>
      </c>
      <c r="H22" s="3">
        <v>767</v>
      </c>
      <c r="I22" s="3">
        <v>853</v>
      </c>
      <c r="J22" s="3">
        <v>855</v>
      </c>
      <c r="K22" s="3">
        <v>856</v>
      </c>
      <c r="L22" s="3">
        <v>796</v>
      </c>
      <c r="M22" s="3">
        <v>808</v>
      </c>
      <c r="N22" s="5"/>
    </row>
    <row r="23" spans="1:14" ht="15.75">
      <c r="A23" s="1" t="s">
        <v>24</v>
      </c>
      <c r="B23" s="7" t="s">
        <v>15</v>
      </c>
      <c r="C23" s="3">
        <v>0.07</v>
      </c>
      <c r="D23" s="3" t="s">
        <v>41</v>
      </c>
      <c r="E23" s="3" t="s">
        <v>41</v>
      </c>
      <c r="F23" s="3" t="s">
        <v>41</v>
      </c>
      <c r="G23" s="3" t="s">
        <v>41</v>
      </c>
      <c r="H23" s="3" t="s">
        <v>41</v>
      </c>
      <c r="I23" s="3">
        <v>0.03</v>
      </c>
      <c r="J23" s="3">
        <v>0.02</v>
      </c>
      <c r="K23" s="3">
        <v>0.03</v>
      </c>
      <c r="L23" s="3">
        <v>0.03</v>
      </c>
      <c r="M23" s="3">
        <v>0.02</v>
      </c>
      <c r="N23" s="5"/>
    </row>
    <row r="24" spans="1:14" ht="15.75">
      <c r="A24" s="4" t="s">
        <v>23</v>
      </c>
      <c r="B24" s="7" t="s">
        <v>16</v>
      </c>
      <c r="C24" s="3">
        <v>5.6</v>
      </c>
      <c r="D24" s="3">
        <v>5.22</v>
      </c>
      <c r="E24" s="3">
        <v>6.6</v>
      </c>
      <c r="F24" s="3">
        <v>6.4</v>
      </c>
      <c r="G24" s="3">
        <v>6.48</v>
      </c>
      <c r="H24" s="3">
        <v>5.48</v>
      </c>
      <c r="I24" s="3">
        <v>5.36</v>
      </c>
      <c r="J24" s="3">
        <v>6.35</v>
      </c>
      <c r="K24" s="3">
        <v>7.36</v>
      </c>
      <c r="L24" s="3">
        <v>7.05</v>
      </c>
      <c r="M24" s="3">
        <v>0.16</v>
      </c>
      <c r="N24" s="5"/>
    </row>
    <row r="25" spans="1:14" ht="15.75">
      <c r="A25" s="1" t="s">
        <v>22</v>
      </c>
      <c r="B25" s="7" t="s">
        <v>17</v>
      </c>
      <c r="C25" s="6">
        <v>27.4</v>
      </c>
      <c r="D25" s="6">
        <v>29.2</v>
      </c>
      <c r="E25" s="6">
        <v>26.3</v>
      </c>
      <c r="F25" s="6">
        <v>24.1</v>
      </c>
      <c r="G25" s="6">
        <v>26.2</v>
      </c>
      <c r="H25" s="6">
        <v>25.9</v>
      </c>
      <c r="I25" s="6">
        <v>26.6</v>
      </c>
      <c r="J25" s="6">
        <v>31.3</v>
      </c>
      <c r="K25" s="3">
        <v>29.8</v>
      </c>
      <c r="L25" s="3">
        <v>27.8</v>
      </c>
      <c r="M25" s="3">
        <v>20.7</v>
      </c>
      <c r="N25" s="10"/>
    </row>
    <row r="26" spans="1:14" ht="15.75">
      <c r="A26" s="1" t="s">
        <v>21</v>
      </c>
      <c r="B26" s="7" t="s">
        <v>18</v>
      </c>
      <c r="C26" s="3">
        <v>78.4</v>
      </c>
      <c r="D26" s="3">
        <v>96.5</v>
      </c>
      <c r="E26" s="3">
        <v>85.9</v>
      </c>
      <c r="F26" s="3">
        <v>86.1</v>
      </c>
      <c r="G26" s="3">
        <v>92</v>
      </c>
      <c r="H26" s="3">
        <v>84.4</v>
      </c>
      <c r="I26" s="3">
        <v>93.2</v>
      </c>
      <c r="J26" s="3">
        <v>107</v>
      </c>
      <c r="K26" s="3">
        <v>98.3</v>
      </c>
      <c r="L26" s="3">
        <v>96.9</v>
      </c>
      <c r="M26" s="3">
        <v>61.2</v>
      </c>
      <c r="N26" s="5"/>
    </row>
    <row r="27" spans="1:14" ht="15.75">
      <c r="A27" s="1" t="s">
        <v>20</v>
      </c>
      <c r="B27" s="7" t="s">
        <v>19</v>
      </c>
      <c r="C27" s="3" t="s">
        <v>39</v>
      </c>
      <c r="D27" s="3" t="s">
        <v>39</v>
      </c>
      <c r="E27" s="3" t="s">
        <v>40</v>
      </c>
      <c r="F27" s="3">
        <v>0.13</v>
      </c>
      <c r="G27" s="3">
        <v>0.29</v>
      </c>
      <c r="H27" s="3">
        <v>0.22</v>
      </c>
      <c r="I27" s="3">
        <v>0.13</v>
      </c>
      <c r="J27" s="3">
        <v>0.28</v>
      </c>
      <c r="K27" s="3">
        <v>0.27</v>
      </c>
      <c r="L27" s="3">
        <v>0.22</v>
      </c>
      <c r="M27" s="3">
        <v>0.18</v>
      </c>
      <c r="N27" s="5"/>
    </row>
    <row r="28" spans="1:14" ht="15.75">
      <c r="A28" s="1" t="s">
        <v>49</v>
      </c>
      <c r="B28" s="7" t="s">
        <v>50</v>
      </c>
      <c r="C28" s="3"/>
      <c r="D28" s="3"/>
      <c r="E28" s="3"/>
      <c r="F28" s="3"/>
      <c r="G28" s="3">
        <v>0.49</v>
      </c>
      <c r="H28" s="3">
        <v>0.36</v>
      </c>
      <c r="I28" s="3">
        <v>0.36</v>
      </c>
      <c r="J28" s="3">
        <v>0.39</v>
      </c>
      <c r="K28" s="6" t="s">
        <v>61</v>
      </c>
      <c r="L28" s="6" t="s">
        <v>61</v>
      </c>
      <c r="M28" s="6" t="s">
        <v>61</v>
      </c>
      <c r="N28" s="1"/>
    </row>
    <row r="29" spans="1:20" ht="15.75">
      <c r="A29" s="1"/>
      <c r="B29" s="3"/>
      <c r="C29" s="3"/>
      <c r="D29" s="3"/>
      <c r="E29" s="3"/>
      <c r="F29" s="3"/>
      <c r="G29" s="3"/>
      <c r="H29" s="3"/>
      <c r="I29" s="3"/>
      <c r="J29" s="3" t="s">
        <v>52</v>
      </c>
      <c r="K29" s="1" t="s">
        <v>52</v>
      </c>
      <c r="L29" s="1" t="s">
        <v>52</v>
      </c>
      <c r="M29" s="1" t="s">
        <v>52</v>
      </c>
      <c r="N29" s="1" t="s">
        <v>52</v>
      </c>
      <c r="O29" s="1" t="s">
        <v>52</v>
      </c>
      <c r="P29" s="1" t="s">
        <v>52</v>
      </c>
      <c r="Q29" s="1" t="s">
        <v>52</v>
      </c>
      <c r="R29" s="1" t="s">
        <v>52</v>
      </c>
      <c r="S29" s="1" t="s">
        <v>52</v>
      </c>
      <c r="T29" s="1" t="s">
        <v>52</v>
      </c>
    </row>
    <row r="30" spans="1:14" ht="15.75">
      <c r="A30" t="s">
        <v>54</v>
      </c>
      <c r="B30" s="7"/>
      <c r="C30" s="3"/>
      <c r="D30" s="3"/>
      <c r="E30" s="3"/>
      <c r="F30" s="3"/>
      <c r="G30" s="3"/>
      <c r="H30" s="3"/>
      <c r="I30" s="3"/>
      <c r="J30" s="3"/>
      <c r="K30" s="5"/>
      <c r="L30" s="5"/>
      <c r="M30" s="5"/>
      <c r="N30" s="5"/>
    </row>
    <row r="31" spans="2:14" ht="15.75">
      <c r="B31" s="8"/>
      <c r="C31" s="3"/>
      <c r="D31" s="3"/>
      <c r="E31" s="3"/>
      <c r="F31" s="3"/>
      <c r="G31" s="3"/>
      <c r="H31" s="3"/>
      <c r="I31" s="3"/>
      <c r="J31" s="3"/>
      <c r="K31" s="5"/>
      <c r="L31" s="5"/>
      <c r="M31" s="5"/>
      <c r="N31" s="5"/>
    </row>
    <row r="32" spans="1:14" ht="15.75">
      <c r="A32" s="19"/>
      <c r="B32" s="25"/>
      <c r="C32" s="23"/>
      <c r="D32" s="23"/>
      <c r="E32" s="23"/>
      <c r="F32" s="23"/>
      <c r="G32" s="23"/>
      <c r="H32" s="23"/>
      <c r="I32" s="23"/>
      <c r="J32" s="23"/>
      <c r="K32" s="20"/>
      <c r="L32" s="20"/>
      <c r="M32" s="20"/>
      <c r="N32" s="5"/>
    </row>
    <row r="33" spans="1:14" ht="15.75">
      <c r="A33" s="37"/>
      <c r="B33" s="39"/>
      <c r="C33" s="38"/>
      <c r="D33" s="38"/>
      <c r="E33" s="38"/>
      <c r="F33" s="38"/>
      <c r="G33" s="38"/>
      <c r="H33" s="38"/>
      <c r="I33" s="38"/>
      <c r="J33" s="38"/>
      <c r="K33" s="40"/>
      <c r="L33" s="40"/>
      <c r="M33" s="40"/>
      <c r="N33" s="5"/>
    </row>
    <row r="34" spans="1:14" ht="15.75">
      <c r="A34" s="45" t="s">
        <v>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5"/>
    </row>
    <row r="35" spans="1:14" ht="15.75">
      <c r="A35" s="1" t="s">
        <v>1</v>
      </c>
      <c r="B35" s="3" t="s">
        <v>2</v>
      </c>
      <c r="C35" s="29">
        <v>41324</v>
      </c>
      <c r="D35" s="29">
        <v>41403</v>
      </c>
      <c r="E35" s="17">
        <v>41456</v>
      </c>
      <c r="F35" s="26">
        <v>41541</v>
      </c>
      <c r="G35" s="17">
        <v>41659</v>
      </c>
      <c r="H35" s="17">
        <v>41744</v>
      </c>
      <c r="I35" s="17">
        <v>41828</v>
      </c>
      <c r="J35" s="17">
        <v>41891</v>
      </c>
      <c r="K35" s="17">
        <v>42059</v>
      </c>
      <c r="L35" s="17">
        <v>42114</v>
      </c>
      <c r="M35" s="17">
        <v>42199</v>
      </c>
      <c r="N35" s="5"/>
    </row>
    <row r="36" spans="1:14" ht="15.75">
      <c r="A36" s="3" t="s">
        <v>2</v>
      </c>
      <c r="B36" s="3" t="s">
        <v>3</v>
      </c>
      <c r="C36" s="7" t="s">
        <v>65</v>
      </c>
      <c r="D36" s="7" t="s">
        <v>66</v>
      </c>
      <c r="E36" s="3">
        <v>1446</v>
      </c>
      <c r="F36" s="6">
        <v>1438</v>
      </c>
      <c r="G36" s="3">
        <v>1407</v>
      </c>
      <c r="H36" s="3">
        <v>1343</v>
      </c>
      <c r="I36" s="3">
        <v>1404</v>
      </c>
      <c r="J36" s="3">
        <v>1419</v>
      </c>
      <c r="K36" s="3">
        <v>1430</v>
      </c>
      <c r="L36" s="3">
        <v>1407</v>
      </c>
      <c r="M36" s="3">
        <v>1110</v>
      </c>
      <c r="N36" s="1"/>
    </row>
    <row r="37" spans="1:14" ht="15.75">
      <c r="A37" s="3" t="s">
        <v>42</v>
      </c>
      <c r="B37" s="3"/>
      <c r="C37" s="3" t="s">
        <v>46</v>
      </c>
      <c r="D37" s="3" t="s">
        <v>46</v>
      </c>
      <c r="E37" s="3" t="s">
        <v>46</v>
      </c>
      <c r="F37" s="3" t="s">
        <v>43</v>
      </c>
      <c r="G37" s="3" t="s">
        <v>46</v>
      </c>
      <c r="H37" s="6" t="s">
        <v>46</v>
      </c>
      <c r="I37" s="6" t="s">
        <v>46</v>
      </c>
      <c r="J37" s="6" t="s">
        <v>43</v>
      </c>
      <c r="K37" s="6" t="s">
        <v>46</v>
      </c>
      <c r="L37" s="6" t="s">
        <v>43</v>
      </c>
      <c r="M37" s="6" t="s">
        <v>46</v>
      </c>
      <c r="N37" s="1"/>
    </row>
    <row r="38" spans="1:14" ht="15.75">
      <c r="A38" s="3" t="s">
        <v>53</v>
      </c>
      <c r="B38" s="3"/>
      <c r="C38" s="6" t="s">
        <v>57</v>
      </c>
      <c r="D38" s="6" t="s">
        <v>67</v>
      </c>
      <c r="E38" s="16" t="s">
        <v>69</v>
      </c>
      <c r="F38" s="6" t="s">
        <v>70</v>
      </c>
      <c r="G38" s="16" t="s">
        <v>71</v>
      </c>
      <c r="H38" s="6" t="s">
        <v>71</v>
      </c>
      <c r="I38" s="6" t="s">
        <v>86</v>
      </c>
      <c r="J38" s="6" t="s">
        <v>87</v>
      </c>
      <c r="K38" s="6" t="s">
        <v>57</v>
      </c>
      <c r="L38" s="6" t="s">
        <v>88</v>
      </c>
      <c r="M38" s="6" t="s">
        <v>71</v>
      </c>
      <c r="N38" s="9"/>
    </row>
    <row r="39" spans="1:14" ht="15.75">
      <c r="A39" s="1" t="s">
        <v>4</v>
      </c>
      <c r="B39" s="7" t="s">
        <v>5</v>
      </c>
      <c r="C39" s="7" t="s">
        <v>5</v>
      </c>
      <c r="D39" s="7" t="s">
        <v>5</v>
      </c>
      <c r="E39" s="7" t="s">
        <v>5</v>
      </c>
      <c r="F39" s="7" t="s">
        <v>5</v>
      </c>
      <c r="G39" s="7" t="s">
        <v>5</v>
      </c>
      <c r="H39" s="7" t="s">
        <v>5</v>
      </c>
      <c r="I39" s="7" t="s">
        <v>5</v>
      </c>
      <c r="J39" s="7" t="s">
        <v>5</v>
      </c>
      <c r="K39" s="7" t="s">
        <v>5</v>
      </c>
      <c r="L39" s="7" t="s">
        <v>5</v>
      </c>
      <c r="M39" s="7" t="s">
        <v>5</v>
      </c>
      <c r="N39" s="7"/>
    </row>
    <row r="40" spans="1:14" ht="15.75">
      <c r="A40" s="1" t="s">
        <v>6</v>
      </c>
      <c r="B40" s="7" t="s">
        <v>8</v>
      </c>
      <c r="C40" s="3">
        <v>0.9</v>
      </c>
      <c r="D40" s="3">
        <v>0.5</v>
      </c>
      <c r="E40" s="3">
        <v>0.3</v>
      </c>
      <c r="F40" s="3">
        <v>0.9</v>
      </c>
      <c r="G40" s="15">
        <v>1</v>
      </c>
      <c r="H40" s="7">
        <v>0.8</v>
      </c>
      <c r="I40" s="7">
        <v>0.5</v>
      </c>
      <c r="J40" s="7">
        <v>0.2</v>
      </c>
      <c r="K40" s="21">
        <v>1</v>
      </c>
      <c r="L40" s="7">
        <v>2.1</v>
      </c>
      <c r="M40" s="7">
        <v>1.3</v>
      </c>
      <c r="N40" s="3"/>
    </row>
    <row r="41" spans="1:14" ht="15.75">
      <c r="A41" s="1"/>
      <c r="B41" s="3"/>
      <c r="C41" s="3"/>
      <c r="D41" s="3"/>
      <c r="E41" s="3"/>
      <c r="G41" s="3"/>
      <c r="H41" s="3"/>
      <c r="I41" s="3"/>
      <c r="J41" s="3"/>
      <c r="K41" s="3"/>
      <c r="L41" s="3"/>
      <c r="M41" s="3"/>
      <c r="N41" s="1"/>
    </row>
    <row r="42" spans="1:14" ht="15.75">
      <c r="A42" s="1" t="s">
        <v>9</v>
      </c>
      <c r="B42" s="7" t="s">
        <v>32</v>
      </c>
      <c r="C42" s="3">
        <v>230</v>
      </c>
      <c r="D42" s="3">
        <v>50</v>
      </c>
      <c r="E42" s="3">
        <v>150</v>
      </c>
      <c r="F42" s="3">
        <v>200</v>
      </c>
      <c r="G42" s="3">
        <v>170</v>
      </c>
      <c r="H42" s="3">
        <v>240</v>
      </c>
      <c r="I42" s="3">
        <v>140</v>
      </c>
      <c r="J42" s="3">
        <v>140</v>
      </c>
      <c r="K42" s="3">
        <v>550</v>
      </c>
      <c r="L42" s="3">
        <v>1100</v>
      </c>
      <c r="M42" s="3">
        <v>410</v>
      </c>
      <c r="N42" s="1"/>
    </row>
    <row r="43" spans="1:14" ht="15.75">
      <c r="A43" s="1" t="s">
        <v>28</v>
      </c>
      <c r="B43" s="7" t="s">
        <v>10</v>
      </c>
      <c r="C43" s="14">
        <v>7.1</v>
      </c>
      <c r="D43" s="14">
        <v>6.4</v>
      </c>
      <c r="E43" s="3">
        <v>11.4</v>
      </c>
      <c r="F43" s="15">
        <v>12</v>
      </c>
      <c r="G43" s="14">
        <v>2.1</v>
      </c>
      <c r="H43" s="14">
        <v>4.6</v>
      </c>
      <c r="I43" s="14">
        <v>2.9</v>
      </c>
      <c r="J43" s="14">
        <v>4.8</v>
      </c>
      <c r="K43" s="14">
        <v>6.2</v>
      </c>
      <c r="L43" s="3">
        <v>60.4</v>
      </c>
      <c r="M43" s="14">
        <v>1.2</v>
      </c>
      <c r="N43" s="1"/>
    </row>
    <row r="44" spans="1:14" ht="15.75">
      <c r="A44" s="12" t="s">
        <v>7</v>
      </c>
      <c r="B44" s="24" t="s">
        <v>11</v>
      </c>
      <c r="C44" s="3">
        <v>7.9</v>
      </c>
      <c r="D44" s="3">
        <v>7.7</v>
      </c>
      <c r="E44" s="15">
        <v>8</v>
      </c>
      <c r="F44" s="3">
        <v>7.7</v>
      </c>
      <c r="G44" s="3">
        <v>7.7</v>
      </c>
      <c r="H44" s="3">
        <v>7.7</v>
      </c>
      <c r="I44" s="3">
        <v>7.5</v>
      </c>
      <c r="J44" s="3">
        <v>8.1</v>
      </c>
      <c r="K44" s="3">
        <v>7.7</v>
      </c>
      <c r="L44" s="3">
        <v>7.6</v>
      </c>
      <c r="M44" s="3">
        <v>7.5</v>
      </c>
      <c r="N44" s="2"/>
    </row>
    <row r="45" spans="1:14" ht="15.75">
      <c r="A45" s="12" t="s">
        <v>27</v>
      </c>
      <c r="B45" s="24" t="s">
        <v>12</v>
      </c>
      <c r="C45" s="3">
        <v>17.3</v>
      </c>
      <c r="D45" s="3">
        <v>21.4</v>
      </c>
      <c r="E45" s="3">
        <v>25.4</v>
      </c>
      <c r="F45" s="3">
        <v>23.8</v>
      </c>
      <c r="G45" s="3">
        <v>15.2</v>
      </c>
      <c r="H45" s="3">
        <v>17.3</v>
      </c>
      <c r="I45" s="3">
        <v>25.7</v>
      </c>
      <c r="J45" s="3">
        <v>26.4</v>
      </c>
      <c r="K45" s="3">
        <v>10.5</v>
      </c>
      <c r="L45" s="3">
        <v>19.2</v>
      </c>
      <c r="M45" s="3">
        <v>25.2</v>
      </c>
      <c r="N45" s="2"/>
    </row>
    <row r="46" spans="1:14" ht="15.75">
      <c r="A46" s="1" t="s">
        <v>26</v>
      </c>
      <c r="B46" s="7" t="s">
        <v>13</v>
      </c>
      <c r="C46" s="3">
        <v>10.2</v>
      </c>
      <c r="D46" s="15">
        <v>9.2</v>
      </c>
      <c r="E46" s="3">
        <v>8.4</v>
      </c>
      <c r="F46" s="3">
        <v>8.6</v>
      </c>
      <c r="G46" s="3">
        <v>12.7</v>
      </c>
      <c r="H46" s="3">
        <v>10.8</v>
      </c>
      <c r="I46" s="3">
        <v>9.1</v>
      </c>
      <c r="J46" s="3">
        <v>7.3</v>
      </c>
      <c r="K46" s="3">
        <v>11.6</v>
      </c>
      <c r="L46" s="3">
        <v>7.7</v>
      </c>
      <c r="M46" s="3">
        <v>10.7</v>
      </c>
      <c r="N46" s="2"/>
    </row>
    <row r="47" spans="1:14" ht="15.75">
      <c r="A47" s="1" t="s">
        <v>25</v>
      </c>
      <c r="B47" s="7" t="s">
        <v>14</v>
      </c>
      <c r="C47" s="3">
        <v>790</v>
      </c>
      <c r="D47" s="3">
        <v>737</v>
      </c>
      <c r="E47" s="3">
        <v>700</v>
      </c>
      <c r="F47" s="3">
        <v>746</v>
      </c>
      <c r="G47" s="3">
        <v>856</v>
      </c>
      <c r="H47" s="3">
        <v>817</v>
      </c>
      <c r="I47" s="3">
        <v>775</v>
      </c>
      <c r="J47" s="3">
        <v>703</v>
      </c>
      <c r="K47" s="3">
        <v>825</v>
      </c>
      <c r="L47" s="3">
        <v>501</v>
      </c>
      <c r="M47" s="3">
        <v>773</v>
      </c>
      <c r="N47" s="2"/>
    </row>
    <row r="48" spans="1:14" ht="15.75">
      <c r="A48" s="1" t="s">
        <v>24</v>
      </c>
      <c r="B48" s="7" t="s">
        <v>15</v>
      </c>
      <c r="C48" s="3">
        <v>0.02</v>
      </c>
      <c r="D48" s="3">
        <v>0.02</v>
      </c>
      <c r="E48" s="3">
        <v>0.04</v>
      </c>
      <c r="F48" s="3">
        <v>0.03</v>
      </c>
      <c r="G48" s="3" t="s">
        <v>72</v>
      </c>
      <c r="H48" s="3">
        <v>0.02</v>
      </c>
      <c r="I48" s="3">
        <v>0.02</v>
      </c>
      <c r="J48" s="3" t="s">
        <v>72</v>
      </c>
      <c r="K48" s="3">
        <v>0.02</v>
      </c>
      <c r="L48" s="14">
        <v>0.2</v>
      </c>
      <c r="M48" s="3" t="s">
        <v>72</v>
      </c>
      <c r="N48" s="2"/>
    </row>
    <row r="49" spans="1:14" ht="15.75">
      <c r="A49" s="4" t="s">
        <v>23</v>
      </c>
      <c r="B49" s="7" t="s">
        <v>16</v>
      </c>
      <c r="C49" s="3">
        <v>5.72</v>
      </c>
      <c r="D49" s="3">
        <v>5.64</v>
      </c>
      <c r="E49" s="3">
        <v>5.12</v>
      </c>
      <c r="F49" s="3">
        <v>4.68</v>
      </c>
      <c r="G49" s="3">
        <v>6.56</v>
      </c>
      <c r="H49" s="3">
        <v>4.96</v>
      </c>
      <c r="I49" s="3">
        <v>5.92</v>
      </c>
      <c r="J49" s="14">
        <v>5.8</v>
      </c>
      <c r="K49" s="14">
        <v>6.6</v>
      </c>
      <c r="L49" s="3">
        <v>3.96</v>
      </c>
      <c r="M49" s="3">
        <v>5.04</v>
      </c>
      <c r="N49" s="2"/>
    </row>
    <row r="50" spans="1:14" ht="15.75">
      <c r="A50" s="1" t="s">
        <v>22</v>
      </c>
      <c r="B50" s="7" t="s">
        <v>17</v>
      </c>
      <c r="C50" s="3">
        <v>26.5</v>
      </c>
      <c r="D50" s="3">
        <v>20.5</v>
      </c>
      <c r="E50" s="15">
        <v>19</v>
      </c>
      <c r="F50" s="3">
        <v>27.5</v>
      </c>
      <c r="G50" s="3">
        <v>29.1</v>
      </c>
      <c r="H50" s="15">
        <v>28</v>
      </c>
      <c r="I50" s="3">
        <v>22.2</v>
      </c>
      <c r="J50" s="3">
        <v>21.3</v>
      </c>
      <c r="K50" s="3">
        <v>27.9</v>
      </c>
      <c r="L50" s="3">
        <v>11.7</v>
      </c>
      <c r="M50" s="15">
        <v>27</v>
      </c>
      <c r="N50" s="2"/>
    </row>
    <row r="51" spans="1:14" ht="15.75">
      <c r="A51" s="1" t="s">
        <v>21</v>
      </c>
      <c r="B51" s="7" t="s">
        <v>18</v>
      </c>
      <c r="C51" s="3">
        <v>99.2</v>
      </c>
      <c r="D51" s="3">
        <v>81.9</v>
      </c>
      <c r="E51" s="15">
        <v>74</v>
      </c>
      <c r="F51" s="3">
        <v>94.1</v>
      </c>
      <c r="G51" s="3">
        <v>105</v>
      </c>
      <c r="H51" s="3">
        <v>97.3</v>
      </c>
      <c r="I51" s="3">
        <v>82.2</v>
      </c>
      <c r="J51" s="3">
        <v>79.1</v>
      </c>
      <c r="K51" s="3">
        <v>98.8</v>
      </c>
      <c r="L51" s="15">
        <v>40</v>
      </c>
      <c r="M51" s="3">
        <v>82.7</v>
      </c>
      <c r="N51" s="2"/>
    </row>
    <row r="52" spans="1:14" ht="15.75">
      <c r="A52" s="1" t="s">
        <v>20</v>
      </c>
      <c r="B52" s="7" t="s">
        <v>19</v>
      </c>
      <c r="C52" s="3">
        <v>0.14</v>
      </c>
      <c r="D52" s="3">
        <v>0.16</v>
      </c>
      <c r="E52" s="3" t="s">
        <v>68</v>
      </c>
      <c r="F52" s="3">
        <v>0.16</v>
      </c>
      <c r="G52" s="3" t="s">
        <v>39</v>
      </c>
      <c r="H52" s="3">
        <v>0.13</v>
      </c>
      <c r="I52" s="3">
        <v>0.25</v>
      </c>
      <c r="J52" s="3">
        <v>0.22</v>
      </c>
      <c r="K52" s="3" t="s">
        <v>39</v>
      </c>
      <c r="L52" s="14">
        <v>0.1</v>
      </c>
      <c r="M52" s="3" t="s">
        <v>39</v>
      </c>
      <c r="N52" s="2"/>
    </row>
    <row r="53" spans="1:13" ht="15.75">
      <c r="A53" s="1" t="s">
        <v>49</v>
      </c>
      <c r="B53" s="7" t="s">
        <v>50</v>
      </c>
      <c r="C53" s="6" t="s">
        <v>61</v>
      </c>
      <c r="D53" s="6" t="s">
        <v>61</v>
      </c>
      <c r="E53" s="16">
        <v>1.8</v>
      </c>
      <c r="F53" s="6" t="s">
        <v>61</v>
      </c>
      <c r="G53" s="6" t="s">
        <v>61</v>
      </c>
      <c r="H53" s="3">
        <v>0.466</v>
      </c>
      <c r="I53" s="3">
        <v>0.44</v>
      </c>
      <c r="J53" s="3" t="s">
        <v>61</v>
      </c>
      <c r="K53" s="3" t="s">
        <v>61</v>
      </c>
      <c r="L53" s="14">
        <v>0.8</v>
      </c>
      <c r="M53" s="3" t="s">
        <v>61</v>
      </c>
    </row>
    <row r="54" spans="1:14" ht="15.75">
      <c r="A54" s="1"/>
      <c r="B54" s="3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</row>
    <row r="55" spans="1:14" ht="15.75">
      <c r="A55" t="s">
        <v>54</v>
      </c>
      <c r="B55" s="7"/>
      <c r="C55" s="3"/>
      <c r="D55" s="3"/>
      <c r="E55" s="3"/>
      <c r="F55" s="3"/>
      <c r="G55" s="3"/>
      <c r="H55" s="3"/>
      <c r="I55" s="3"/>
      <c r="J55" s="3"/>
      <c r="K55" s="1"/>
      <c r="L55" s="1"/>
      <c r="M55" s="1"/>
      <c r="N55" s="1"/>
    </row>
    <row r="56" spans="1:14" ht="15.75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2"/>
      <c r="L56" s="32"/>
      <c r="M56" s="32"/>
      <c r="N56" s="1"/>
    </row>
    <row r="57" spans="1:14" ht="15.75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1"/>
      <c r="L57" s="41"/>
      <c r="M57" s="41"/>
      <c r="N57" s="1"/>
    </row>
    <row r="58" spans="1:14" ht="15.75">
      <c r="A58" s="45" t="s">
        <v>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1"/>
    </row>
    <row r="59" spans="1:14" ht="15.75">
      <c r="A59" s="1" t="s">
        <v>1</v>
      </c>
      <c r="B59" s="3" t="s">
        <v>2</v>
      </c>
      <c r="C59" s="26">
        <v>42285</v>
      </c>
      <c r="D59" s="26">
        <v>42403</v>
      </c>
      <c r="E59" s="26">
        <v>42563</v>
      </c>
      <c r="F59" s="26">
        <v>42668</v>
      </c>
      <c r="G59" s="26">
        <v>42787</v>
      </c>
      <c r="H59" s="26">
        <v>42829</v>
      </c>
      <c r="I59" s="17">
        <v>42941</v>
      </c>
      <c r="J59" s="17">
        <v>43158</v>
      </c>
      <c r="K59" s="17">
        <v>43235</v>
      </c>
      <c r="L59" s="17">
        <v>43292</v>
      </c>
      <c r="M59" s="30">
        <v>43410</v>
      </c>
      <c r="N59" s="1"/>
    </row>
    <row r="60" spans="1:14" ht="15.75">
      <c r="A60" s="3" t="s">
        <v>2</v>
      </c>
      <c r="B60" s="3" t="s">
        <v>3</v>
      </c>
      <c r="C60" s="6">
        <v>1056</v>
      </c>
      <c r="D60" s="6">
        <v>1458</v>
      </c>
      <c r="E60" s="6">
        <v>1402</v>
      </c>
      <c r="F60" s="6">
        <v>1323</v>
      </c>
      <c r="G60" s="6">
        <v>1215</v>
      </c>
      <c r="H60" s="6">
        <v>1338</v>
      </c>
      <c r="I60" s="3">
        <v>1340</v>
      </c>
      <c r="J60" s="3">
        <v>1131</v>
      </c>
      <c r="K60" s="3">
        <v>1208</v>
      </c>
      <c r="L60" s="3">
        <v>1131</v>
      </c>
      <c r="M60" s="1">
        <v>1046</v>
      </c>
      <c r="N60" s="1"/>
    </row>
    <row r="61" spans="1:13" ht="15.75">
      <c r="A61" s="3" t="s">
        <v>42</v>
      </c>
      <c r="B61" s="3"/>
      <c r="C61" s="6" t="s">
        <v>46</v>
      </c>
      <c r="D61" s="6" t="s">
        <v>46</v>
      </c>
      <c r="E61" s="6" t="s">
        <v>46</v>
      </c>
      <c r="F61" s="6" t="s">
        <v>46</v>
      </c>
      <c r="G61" s="6" t="s">
        <v>43</v>
      </c>
      <c r="H61" s="6" t="s">
        <v>43</v>
      </c>
      <c r="I61" s="6" t="s">
        <v>46</v>
      </c>
      <c r="J61" s="6" t="s">
        <v>43</v>
      </c>
      <c r="K61" s="6" t="s">
        <v>46</v>
      </c>
      <c r="L61" s="6" t="s">
        <v>43</v>
      </c>
      <c r="M61" s="6" t="s">
        <v>46</v>
      </c>
    </row>
    <row r="62" spans="1:13" ht="15.75">
      <c r="A62" s="3" t="s">
        <v>53</v>
      </c>
      <c r="B62" s="3"/>
      <c r="C62" s="6" t="s">
        <v>57</v>
      </c>
      <c r="D62" s="6" t="s">
        <v>57</v>
      </c>
      <c r="E62" s="6" t="s">
        <v>89</v>
      </c>
      <c r="F62" s="6" t="s">
        <v>90</v>
      </c>
      <c r="G62" s="6" t="s">
        <v>91</v>
      </c>
      <c r="H62" s="6" t="s">
        <v>92</v>
      </c>
      <c r="I62" s="6" t="s">
        <v>57</v>
      </c>
      <c r="J62" s="6" t="s">
        <v>93</v>
      </c>
      <c r="K62" s="6" t="s">
        <v>67</v>
      </c>
      <c r="L62" s="6" t="s">
        <v>94</v>
      </c>
      <c r="M62" s="6" t="s">
        <v>95</v>
      </c>
    </row>
    <row r="63" spans="1:14" ht="15.75">
      <c r="A63" s="1" t="s">
        <v>4</v>
      </c>
      <c r="B63" s="7" t="s">
        <v>5</v>
      </c>
      <c r="C63" s="7" t="s">
        <v>5</v>
      </c>
      <c r="D63" s="7" t="s">
        <v>5</v>
      </c>
      <c r="E63" s="7" t="s">
        <v>5</v>
      </c>
      <c r="F63" s="7" t="s">
        <v>5</v>
      </c>
      <c r="G63" s="7" t="s">
        <v>5</v>
      </c>
      <c r="H63" s="7" t="s">
        <v>5</v>
      </c>
      <c r="I63" s="7" t="s">
        <v>5</v>
      </c>
      <c r="J63" s="7" t="s">
        <v>5</v>
      </c>
      <c r="K63" s="7" t="s">
        <v>5</v>
      </c>
      <c r="L63" s="7" t="s">
        <v>5</v>
      </c>
      <c r="M63" s="7" t="s">
        <v>5</v>
      </c>
      <c r="N63" s="1"/>
    </row>
    <row r="64" spans="1:14" ht="15.75">
      <c r="A64" s="1" t="s">
        <v>6</v>
      </c>
      <c r="B64" s="7" t="s">
        <v>8</v>
      </c>
      <c r="C64" s="6">
        <v>1.2</v>
      </c>
      <c r="D64" s="6">
        <v>1.9</v>
      </c>
      <c r="E64" s="6">
        <v>2</v>
      </c>
      <c r="F64" s="6">
        <v>2.3</v>
      </c>
      <c r="G64" s="6">
        <v>23</v>
      </c>
      <c r="H64" s="6">
        <v>16</v>
      </c>
      <c r="I64" s="7">
        <v>1.4</v>
      </c>
      <c r="J64" s="7">
        <v>2.4</v>
      </c>
      <c r="K64" s="7"/>
      <c r="L64" s="7">
        <v>1.4</v>
      </c>
      <c r="M64" s="7">
        <v>1.9</v>
      </c>
      <c r="N64" s="7"/>
    </row>
    <row r="65" spans="1:14" ht="15.75">
      <c r="A65" s="1"/>
      <c r="B65" s="3"/>
      <c r="I65" s="3"/>
      <c r="J65" s="3"/>
      <c r="K65" s="3"/>
      <c r="L65" s="3"/>
      <c r="M65" s="3"/>
      <c r="N65" s="3"/>
    </row>
    <row r="66" spans="1:14" ht="15.75">
      <c r="A66" s="1" t="s">
        <v>9</v>
      </c>
      <c r="B66" s="7" t="s">
        <v>32</v>
      </c>
      <c r="C66" s="6">
        <v>1600</v>
      </c>
      <c r="D66" s="6">
        <v>83</v>
      </c>
      <c r="E66" s="6">
        <v>320</v>
      </c>
      <c r="F66" s="6">
        <v>170</v>
      </c>
      <c r="G66" s="6">
        <v>3200</v>
      </c>
      <c r="H66" s="6">
        <v>520</v>
      </c>
      <c r="I66" s="3">
        <v>200</v>
      </c>
      <c r="J66" s="3">
        <v>290</v>
      </c>
      <c r="K66" s="3">
        <v>1200</v>
      </c>
      <c r="L66" s="3">
        <v>180</v>
      </c>
      <c r="M66" s="3">
        <v>84</v>
      </c>
      <c r="N66" s="1"/>
    </row>
    <row r="67" spans="1:14" ht="15.75">
      <c r="A67" s="1" t="s">
        <v>28</v>
      </c>
      <c r="B67" s="7" t="s">
        <v>10</v>
      </c>
      <c r="C67" s="16">
        <v>9.3</v>
      </c>
      <c r="D67" s="16">
        <v>3.5</v>
      </c>
      <c r="E67" s="16">
        <v>3.2</v>
      </c>
      <c r="F67" s="16">
        <v>1.5</v>
      </c>
      <c r="G67" s="6">
        <v>35.3</v>
      </c>
      <c r="H67" s="28">
        <v>25</v>
      </c>
      <c r="I67" s="3">
        <v>10.7</v>
      </c>
      <c r="J67" s="3">
        <v>4.7</v>
      </c>
      <c r="K67" s="3">
        <v>6.7</v>
      </c>
      <c r="L67" s="3">
        <v>3.9</v>
      </c>
      <c r="M67" s="3">
        <v>1</v>
      </c>
      <c r="N67" s="1"/>
    </row>
    <row r="68" spans="1:14" ht="15.75">
      <c r="A68" s="12" t="s">
        <v>7</v>
      </c>
      <c r="B68" s="24" t="s">
        <v>11</v>
      </c>
      <c r="C68" s="6">
        <v>7.6</v>
      </c>
      <c r="D68" s="28">
        <v>8</v>
      </c>
      <c r="E68" s="6">
        <v>7.8</v>
      </c>
      <c r="F68" s="6">
        <v>7.6</v>
      </c>
      <c r="G68" s="6">
        <v>7.8</v>
      </c>
      <c r="H68" s="6">
        <v>7.6</v>
      </c>
      <c r="I68" s="3">
        <v>7.8</v>
      </c>
      <c r="J68" s="3">
        <v>7.7</v>
      </c>
      <c r="K68" s="3">
        <v>7.7</v>
      </c>
      <c r="L68" s="3">
        <v>7.7</v>
      </c>
      <c r="M68" s="3">
        <v>7.3</v>
      </c>
      <c r="N68" s="1"/>
    </row>
    <row r="69" spans="1:14" ht="15.75">
      <c r="A69" s="12" t="s">
        <v>27</v>
      </c>
      <c r="B69" s="24" t="s">
        <v>12</v>
      </c>
      <c r="C69" s="6">
        <v>22.1</v>
      </c>
      <c r="D69" s="6">
        <v>15.4</v>
      </c>
      <c r="E69" s="6">
        <v>26.4</v>
      </c>
      <c r="F69" s="6">
        <v>21.7</v>
      </c>
      <c r="G69" s="6">
        <v>17.1</v>
      </c>
      <c r="H69" s="6">
        <v>21.3</v>
      </c>
      <c r="I69" s="3">
        <v>26.7</v>
      </c>
      <c r="J69" s="3">
        <v>17.6</v>
      </c>
      <c r="K69" s="3">
        <v>23.3</v>
      </c>
      <c r="L69" s="3">
        <v>25.3</v>
      </c>
      <c r="M69" s="3">
        <v>21.6</v>
      </c>
      <c r="N69" s="2"/>
    </row>
    <row r="70" spans="1:14" ht="15.75">
      <c r="A70" s="1" t="s">
        <v>26</v>
      </c>
      <c r="B70" s="7" t="s">
        <v>13</v>
      </c>
      <c r="C70" s="6">
        <v>8.1</v>
      </c>
      <c r="D70" s="6">
        <v>11.1</v>
      </c>
      <c r="E70" s="6">
        <v>5.4</v>
      </c>
      <c r="F70" s="6">
        <v>8.5</v>
      </c>
      <c r="G70" s="6">
        <v>11.7</v>
      </c>
      <c r="H70" s="6">
        <v>8.2</v>
      </c>
      <c r="I70" s="3">
        <v>6.9</v>
      </c>
      <c r="J70" s="3">
        <v>8.9</v>
      </c>
      <c r="K70" s="3">
        <v>7.9</v>
      </c>
      <c r="L70" s="3">
        <v>8</v>
      </c>
      <c r="M70" s="3">
        <v>7.8</v>
      </c>
      <c r="N70" s="2"/>
    </row>
    <row r="71" spans="1:14" ht="15.75">
      <c r="A71" s="1" t="s">
        <v>25</v>
      </c>
      <c r="B71" s="7" t="s">
        <v>14</v>
      </c>
      <c r="C71" s="6">
        <v>768</v>
      </c>
      <c r="D71" s="6">
        <v>774</v>
      </c>
      <c r="E71" s="6">
        <v>722</v>
      </c>
      <c r="F71" s="6">
        <v>744</v>
      </c>
      <c r="G71" s="6">
        <v>551</v>
      </c>
      <c r="H71" s="6">
        <v>590</v>
      </c>
      <c r="I71" s="3">
        <v>756</v>
      </c>
      <c r="J71" s="3">
        <v>793</v>
      </c>
      <c r="K71" s="3">
        <v>766</v>
      </c>
      <c r="L71" s="3">
        <v>759</v>
      </c>
      <c r="M71" s="3">
        <v>731</v>
      </c>
      <c r="N71" s="2"/>
    </row>
    <row r="72" spans="1:14" ht="15.75">
      <c r="A72" s="1" t="s">
        <v>24</v>
      </c>
      <c r="B72" s="7" t="s">
        <v>15</v>
      </c>
      <c r="C72" s="6" t="s">
        <v>72</v>
      </c>
      <c r="D72" s="6" t="s">
        <v>72</v>
      </c>
      <c r="E72" s="6">
        <v>0.02</v>
      </c>
      <c r="F72" s="6" t="s">
        <v>72</v>
      </c>
      <c r="G72" s="6">
        <v>0.14</v>
      </c>
      <c r="H72" s="6">
        <v>0.06</v>
      </c>
      <c r="I72" s="3" t="s">
        <v>72</v>
      </c>
      <c r="J72" s="3">
        <v>0.02</v>
      </c>
      <c r="K72" s="3">
        <v>0.03</v>
      </c>
      <c r="L72" s="3">
        <v>0.02</v>
      </c>
      <c r="M72" s="3">
        <v>0.03</v>
      </c>
      <c r="N72" s="2"/>
    </row>
    <row r="73" spans="1:14" ht="15.75">
      <c r="A73" s="4" t="s">
        <v>23</v>
      </c>
      <c r="B73" s="7" t="s">
        <v>16</v>
      </c>
      <c r="C73" s="16">
        <v>7.8</v>
      </c>
      <c r="D73" s="6">
        <v>7.87</v>
      </c>
      <c r="E73" s="6">
        <v>11.2</v>
      </c>
      <c r="F73" s="16">
        <v>9.7</v>
      </c>
      <c r="G73" s="6">
        <v>5.64</v>
      </c>
      <c r="H73" s="6">
        <v>5.83</v>
      </c>
      <c r="I73" s="3">
        <v>9.15</v>
      </c>
      <c r="J73" s="3">
        <v>11.2</v>
      </c>
      <c r="K73" s="3">
        <v>12</v>
      </c>
      <c r="L73" s="3">
        <v>10.1</v>
      </c>
      <c r="M73" s="3">
        <v>9.62</v>
      </c>
      <c r="N73" s="2"/>
    </row>
    <row r="74" spans="1:14" ht="15.75">
      <c r="A74" s="1" t="s">
        <v>22</v>
      </c>
      <c r="B74" s="7" t="s">
        <v>17</v>
      </c>
      <c r="C74" s="6">
        <v>22.5</v>
      </c>
      <c r="D74" s="6">
        <v>27.6</v>
      </c>
      <c r="E74" s="6">
        <v>21.4</v>
      </c>
      <c r="F74" s="6">
        <v>20.6</v>
      </c>
      <c r="G74" s="6">
        <v>19.1</v>
      </c>
      <c r="H74" s="28">
        <v>21</v>
      </c>
      <c r="I74" s="3">
        <v>24.2</v>
      </c>
      <c r="J74" s="3">
        <v>28.4</v>
      </c>
      <c r="K74" s="3">
        <v>25.6</v>
      </c>
      <c r="L74" s="3">
        <v>28.3</v>
      </c>
      <c r="M74" s="3">
        <v>26.9</v>
      </c>
      <c r="N74" s="2"/>
    </row>
    <row r="75" spans="1:14" ht="15.75">
      <c r="A75" s="1" t="s">
        <v>21</v>
      </c>
      <c r="B75" s="7" t="s">
        <v>18</v>
      </c>
      <c r="C75" s="6">
        <v>78.6</v>
      </c>
      <c r="D75" s="6">
        <v>93.2</v>
      </c>
      <c r="E75" s="6">
        <v>73.4</v>
      </c>
      <c r="F75" s="6">
        <v>71.4</v>
      </c>
      <c r="G75" s="28">
        <v>42</v>
      </c>
      <c r="H75" s="6">
        <v>52.6</v>
      </c>
      <c r="I75" s="3">
        <v>73.9</v>
      </c>
      <c r="J75" s="3">
        <v>82.7</v>
      </c>
      <c r="K75" s="3">
        <v>80.4</v>
      </c>
      <c r="L75" s="3">
        <v>83.4</v>
      </c>
      <c r="M75" s="3">
        <v>81.9</v>
      </c>
      <c r="N75" s="2"/>
    </row>
    <row r="76" spans="1:14" ht="15.75">
      <c r="A76" s="1" t="s">
        <v>20</v>
      </c>
      <c r="B76" s="7" t="s">
        <v>19</v>
      </c>
      <c r="C76" s="6" t="s">
        <v>39</v>
      </c>
      <c r="D76" s="6" t="s">
        <v>39</v>
      </c>
      <c r="E76" s="6" t="s">
        <v>39</v>
      </c>
      <c r="F76" s="6" t="s">
        <v>39</v>
      </c>
      <c r="G76" s="6" t="s">
        <v>39</v>
      </c>
      <c r="H76" s="6" t="s">
        <v>39</v>
      </c>
      <c r="I76" s="3" t="s">
        <v>39</v>
      </c>
      <c r="J76" s="3" t="s">
        <v>39</v>
      </c>
      <c r="K76" s="3" t="s">
        <v>39</v>
      </c>
      <c r="L76" s="3" t="s">
        <v>39</v>
      </c>
      <c r="M76" s="3" t="s">
        <v>39</v>
      </c>
      <c r="N76" s="2"/>
    </row>
    <row r="77" spans="1:14" ht="15.75">
      <c r="A77" s="1" t="s">
        <v>49</v>
      </c>
      <c r="B77" s="7" t="s">
        <v>50</v>
      </c>
      <c r="C77" s="6" t="s">
        <v>61</v>
      </c>
      <c r="D77" s="6" t="s">
        <v>61</v>
      </c>
      <c r="E77" s="6" t="s">
        <v>61</v>
      </c>
      <c r="F77" s="6" t="s">
        <v>61</v>
      </c>
      <c r="G77" s="6">
        <v>1.57</v>
      </c>
      <c r="H77" s="6">
        <v>0.24</v>
      </c>
      <c r="I77" s="3" t="s">
        <v>61</v>
      </c>
      <c r="J77" s="3" t="s">
        <v>61</v>
      </c>
      <c r="K77" s="3" t="s">
        <v>61</v>
      </c>
      <c r="L77" s="3" t="s">
        <v>61</v>
      </c>
      <c r="M77" s="3" t="s">
        <v>61</v>
      </c>
      <c r="N77" s="2"/>
    </row>
    <row r="78" spans="1:12" ht="15.75">
      <c r="A78" s="1"/>
      <c r="B78" s="3"/>
      <c r="K78" s="6"/>
      <c r="L78" s="6"/>
    </row>
    <row r="79" spans="1:14" ht="15.75">
      <c r="A79" t="s">
        <v>54</v>
      </c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7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7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7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1:14" ht="15.75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19"/>
      <c r="M84" s="1"/>
      <c r="N84" s="1"/>
    </row>
    <row r="85" spans="1:7" ht="15.75">
      <c r="A85" t="s">
        <v>33</v>
      </c>
      <c r="B85" s="35" t="s">
        <v>35</v>
      </c>
      <c r="C85" s="31"/>
      <c r="D85" s="31"/>
      <c r="E85" s="31"/>
      <c r="F85" s="31"/>
      <c r="G85" s="3"/>
    </row>
    <row r="86" ht="15.75">
      <c r="B86" s="35"/>
    </row>
    <row r="87" spans="1:2" ht="15.75">
      <c r="A87" s="1" t="s">
        <v>30</v>
      </c>
      <c r="B87" s="1">
        <v>1810</v>
      </c>
    </row>
    <row r="88" spans="1:2" ht="15.75">
      <c r="A88" s="1" t="s">
        <v>29</v>
      </c>
      <c r="B88" s="36">
        <v>20507</v>
      </c>
    </row>
    <row r="89" spans="1:2" ht="15.75">
      <c r="A89" s="1" t="s">
        <v>31</v>
      </c>
      <c r="B89" s="1" t="s">
        <v>34</v>
      </c>
    </row>
    <row r="90" spans="1:2" ht="15.75">
      <c r="A90" s="1" t="s">
        <v>36</v>
      </c>
      <c r="B90" s="1" t="s">
        <v>37</v>
      </c>
    </row>
    <row r="91" spans="1:14" ht="15.75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19"/>
      <c r="M91" s="19"/>
      <c r="N91" s="1" t="s">
        <v>52</v>
      </c>
    </row>
    <row r="92" spans="1:14" ht="15.7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7"/>
      <c r="L92" s="37"/>
      <c r="M92" s="37"/>
      <c r="N92" s="1"/>
    </row>
    <row r="93" spans="1:14" ht="15.75">
      <c r="A93" s="44" t="s">
        <v>0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9"/>
    </row>
    <row r="94" spans="1:14" ht="15.75">
      <c r="A94" s="1" t="s">
        <v>1</v>
      </c>
      <c r="B94" s="3" t="s">
        <v>2</v>
      </c>
      <c r="C94" s="29">
        <v>43501</v>
      </c>
      <c r="D94" s="29">
        <v>43599</v>
      </c>
      <c r="E94" s="29">
        <v>43656</v>
      </c>
      <c r="F94" s="29">
        <v>43782</v>
      </c>
      <c r="G94" s="29">
        <v>43915</v>
      </c>
      <c r="H94" s="29">
        <v>44006</v>
      </c>
      <c r="I94" s="29">
        <v>44054</v>
      </c>
      <c r="J94" s="29"/>
      <c r="K94" s="29"/>
      <c r="L94" s="29"/>
      <c r="M94" s="29"/>
      <c r="N94" s="7"/>
    </row>
    <row r="95" spans="1:14" ht="15.75">
      <c r="A95" s="3" t="s">
        <v>2</v>
      </c>
      <c r="B95" s="3" t="s">
        <v>3</v>
      </c>
      <c r="C95" s="7">
        <v>1157</v>
      </c>
      <c r="D95" s="24">
        <v>1122</v>
      </c>
      <c r="E95" s="7">
        <v>1116</v>
      </c>
      <c r="F95" s="7">
        <v>1222</v>
      </c>
      <c r="G95" s="7">
        <v>1142</v>
      </c>
      <c r="H95" s="7">
        <v>1144</v>
      </c>
      <c r="I95" s="7">
        <v>1153</v>
      </c>
      <c r="J95" s="7"/>
      <c r="K95" s="7"/>
      <c r="L95" s="7"/>
      <c r="M95" s="7"/>
      <c r="N95" s="3"/>
    </row>
    <row r="96" spans="1:14" ht="15.75">
      <c r="A96" s="3" t="s">
        <v>42</v>
      </c>
      <c r="B96" s="3"/>
      <c r="C96" s="3" t="s">
        <v>46</v>
      </c>
      <c r="D96" s="3" t="s">
        <v>46</v>
      </c>
      <c r="E96" s="3" t="s">
        <v>46</v>
      </c>
      <c r="F96" s="3" t="s">
        <v>46</v>
      </c>
      <c r="G96" s="3" t="s">
        <v>43</v>
      </c>
      <c r="H96" s="3" t="s">
        <v>43</v>
      </c>
      <c r="I96" s="3" t="s">
        <v>46</v>
      </c>
      <c r="J96" s="3"/>
      <c r="K96" s="3"/>
      <c r="L96" s="3"/>
      <c r="M96" s="3"/>
      <c r="N96" s="3"/>
    </row>
    <row r="97" spans="1:14" ht="15.75">
      <c r="A97" s="3" t="s">
        <v>53</v>
      </c>
      <c r="B97" s="3"/>
      <c r="C97" s="3">
        <v>0</v>
      </c>
      <c r="D97" s="3" t="s">
        <v>96</v>
      </c>
      <c r="E97" s="3" t="s">
        <v>57</v>
      </c>
      <c r="F97" s="3" t="s">
        <v>97</v>
      </c>
      <c r="G97" s="3" t="s">
        <v>98</v>
      </c>
      <c r="H97" s="3" t="s">
        <v>99</v>
      </c>
      <c r="I97" s="3" t="s">
        <v>57</v>
      </c>
      <c r="J97" s="3"/>
      <c r="K97" s="6"/>
      <c r="L97" s="6"/>
      <c r="M97" s="6"/>
      <c r="N97" s="3"/>
    </row>
    <row r="98" spans="1:14" ht="15.75">
      <c r="A98" s="1" t="s">
        <v>4</v>
      </c>
      <c r="B98" s="7" t="s">
        <v>5</v>
      </c>
      <c r="C98" s="7" t="s">
        <v>5</v>
      </c>
      <c r="D98" s="7" t="s">
        <v>5</v>
      </c>
      <c r="E98" s="7" t="s">
        <v>5</v>
      </c>
      <c r="F98" s="7" t="s">
        <v>5</v>
      </c>
      <c r="G98" s="7" t="s">
        <v>5</v>
      </c>
      <c r="H98" s="7" t="s">
        <v>5</v>
      </c>
      <c r="I98" s="7" t="s">
        <v>5</v>
      </c>
      <c r="J98" s="7" t="s">
        <v>5</v>
      </c>
      <c r="K98" s="7" t="s">
        <v>5</v>
      </c>
      <c r="L98" s="7" t="s">
        <v>5</v>
      </c>
      <c r="M98" s="7" t="s">
        <v>5</v>
      </c>
      <c r="N98" s="1" t="s">
        <v>52</v>
      </c>
    </row>
    <row r="99" spans="1:14" ht="15.75">
      <c r="A99" s="1" t="s">
        <v>6</v>
      </c>
      <c r="B99" s="7" t="s">
        <v>8</v>
      </c>
      <c r="C99" s="3">
        <v>5.1</v>
      </c>
      <c r="D99" s="3">
        <v>1.8</v>
      </c>
      <c r="E99" s="3">
        <v>3</v>
      </c>
      <c r="F99" s="3">
        <v>1.3</v>
      </c>
      <c r="G99" s="3">
        <v>2.2</v>
      </c>
      <c r="H99" s="3">
        <v>2</v>
      </c>
      <c r="I99" s="3">
        <v>0.6</v>
      </c>
      <c r="J99" s="3"/>
      <c r="K99" s="3"/>
      <c r="L99" s="3"/>
      <c r="M99" s="3"/>
      <c r="N99" s="5"/>
    </row>
    <row r="100" spans="1:14" ht="15.7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5"/>
    </row>
    <row r="101" spans="1:14" s="10" customFormat="1" ht="15.75">
      <c r="A101" s="1" t="s">
        <v>9</v>
      </c>
      <c r="B101" s="7" t="s">
        <v>32</v>
      </c>
      <c r="C101" s="3">
        <v>260</v>
      </c>
      <c r="D101" s="3">
        <v>190</v>
      </c>
      <c r="E101" s="3">
        <v>240</v>
      </c>
      <c r="F101" s="3">
        <v>84</v>
      </c>
      <c r="G101" s="3">
        <v>160</v>
      </c>
      <c r="H101" s="3">
        <v>240</v>
      </c>
      <c r="I101" s="3">
        <v>200</v>
      </c>
      <c r="J101" s="3"/>
      <c r="K101" s="3"/>
      <c r="L101" s="3"/>
      <c r="M101" s="3"/>
      <c r="N101" s="5"/>
    </row>
    <row r="102" spans="1:14" ht="15.75">
      <c r="A102" s="1" t="s">
        <v>28</v>
      </c>
      <c r="B102" s="7" t="s">
        <v>10</v>
      </c>
      <c r="C102" s="3">
        <v>3.6</v>
      </c>
      <c r="D102" s="3">
        <v>14.3</v>
      </c>
      <c r="E102" s="3">
        <v>6.9</v>
      </c>
      <c r="F102" s="3">
        <v>1.5</v>
      </c>
      <c r="G102" s="14">
        <v>4.3</v>
      </c>
      <c r="H102" s="14">
        <v>4</v>
      </c>
      <c r="I102" s="3">
        <v>6.8</v>
      </c>
      <c r="J102" s="3"/>
      <c r="K102" s="14"/>
      <c r="L102" s="14"/>
      <c r="M102" s="14"/>
      <c r="N102" s="5"/>
    </row>
    <row r="103" spans="1:14" ht="15.75">
      <c r="A103" s="12" t="s">
        <v>7</v>
      </c>
      <c r="B103" s="24" t="s">
        <v>11</v>
      </c>
      <c r="C103" s="3">
        <v>7.6</v>
      </c>
      <c r="D103" s="3">
        <v>7.8</v>
      </c>
      <c r="E103" s="3">
        <v>7.6</v>
      </c>
      <c r="F103" s="3">
        <v>7.7</v>
      </c>
      <c r="G103" s="3">
        <v>6.5</v>
      </c>
      <c r="H103" s="3">
        <v>7.7</v>
      </c>
      <c r="I103" s="3">
        <v>7.8</v>
      </c>
      <c r="J103" s="3"/>
      <c r="K103" s="3"/>
      <c r="L103" s="3"/>
      <c r="M103" s="3"/>
      <c r="N103" s="5"/>
    </row>
    <row r="104" spans="1:14" ht="15.75">
      <c r="A104" s="12" t="s">
        <v>27</v>
      </c>
      <c r="B104" s="24" t="s">
        <v>12</v>
      </c>
      <c r="C104" s="3">
        <v>19.3</v>
      </c>
      <c r="D104" s="3">
        <v>21.8</v>
      </c>
      <c r="E104" s="3">
        <v>26.3</v>
      </c>
      <c r="F104" s="3">
        <v>23.4</v>
      </c>
      <c r="G104" s="3">
        <v>20.5</v>
      </c>
      <c r="H104" s="3">
        <v>24.4</v>
      </c>
      <c r="I104" s="3">
        <v>26.6</v>
      </c>
      <c r="J104" s="3"/>
      <c r="K104" s="3"/>
      <c r="L104" s="3"/>
      <c r="M104" s="3"/>
      <c r="N104" s="5"/>
    </row>
    <row r="105" spans="1:14" ht="15.75">
      <c r="A105" s="1" t="s">
        <v>26</v>
      </c>
      <c r="B105" s="7" t="s">
        <v>13</v>
      </c>
      <c r="C105" s="3">
        <v>8</v>
      </c>
      <c r="D105" s="3">
        <v>9.3</v>
      </c>
      <c r="E105" s="3">
        <v>7.3</v>
      </c>
      <c r="F105" s="3">
        <v>8.7</v>
      </c>
      <c r="G105" s="3">
        <v>7.7</v>
      </c>
      <c r="H105" s="3">
        <v>7.3</v>
      </c>
      <c r="I105" s="3">
        <v>7.7</v>
      </c>
      <c r="J105" s="3"/>
      <c r="K105" s="3"/>
      <c r="L105" s="3"/>
      <c r="M105" s="3"/>
      <c r="N105" s="5"/>
    </row>
    <row r="106" spans="1:14" ht="15.75">
      <c r="A106" s="1" t="s">
        <v>25</v>
      </c>
      <c r="B106" s="7" t="s">
        <v>14</v>
      </c>
      <c r="C106" s="3">
        <v>755</v>
      </c>
      <c r="D106" s="3">
        <v>688</v>
      </c>
      <c r="E106" s="3">
        <v>741</v>
      </c>
      <c r="F106" s="3">
        <v>785</v>
      </c>
      <c r="G106" s="3">
        <v>701</v>
      </c>
      <c r="H106" s="3">
        <v>736</v>
      </c>
      <c r="I106" s="3">
        <v>742</v>
      </c>
      <c r="J106" s="3"/>
      <c r="K106" s="3"/>
      <c r="L106" s="3"/>
      <c r="M106" s="3"/>
      <c r="N106" s="5"/>
    </row>
    <row r="107" spans="1:14" ht="15.75">
      <c r="A107" s="1" t="s">
        <v>24</v>
      </c>
      <c r="B107" s="7" t="s">
        <v>15</v>
      </c>
      <c r="C107" s="3" t="s">
        <v>72</v>
      </c>
      <c r="D107" s="3">
        <v>0.064</v>
      </c>
      <c r="E107" s="3">
        <v>0.031</v>
      </c>
      <c r="F107" s="3">
        <v>0.026</v>
      </c>
      <c r="G107" s="3">
        <v>0.108</v>
      </c>
      <c r="H107" s="3">
        <v>0.039</v>
      </c>
      <c r="I107" s="3">
        <v>0.022</v>
      </c>
      <c r="J107" s="3"/>
      <c r="K107" s="3"/>
      <c r="L107" s="3"/>
      <c r="M107" s="3"/>
      <c r="N107" s="5"/>
    </row>
    <row r="108" spans="1:14" ht="15.75">
      <c r="A108" s="4" t="s">
        <v>23</v>
      </c>
      <c r="B108" s="7" t="s">
        <v>16</v>
      </c>
      <c r="C108" s="3">
        <v>13</v>
      </c>
      <c r="D108" s="3">
        <v>10.8</v>
      </c>
      <c r="E108" s="3">
        <v>10.6</v>
      </c>
      <c r="F108" s="3">
        <v>11.8</v>
      </c>
      <c r="G108" s="3">
        <v>10.1</v>
      </c>
      <c r="H108" s="3">
        <v>9.24</v>
      </c>
      <c r="I108" s="3">
        <v>10.4</v>
      </c>
      <c r="J108" s="3"/>
      <c r="K108" s="3"/>
      <c r="L108" s="3"/>
      <c r="M108" s="3"/>
      <c r="N108" s="5"/>
    </row>
    <row r="109" spans="1:14" ht="15.75">
      <c r="A109" s="1" t="s">
        <v>22</v>
      </c>
      <c r="B109" s="7" t="s">
        <v>17</v>
      </c>
      <c r="D109" s="6">
        <v>17.4</v>
      </c>
      <c r="E109" s="6">
        <v>21.8</v>
      </c>
      <c r="F109" s="6">
        <v>24.3</v>
      </c>
      <c r="G109" s="6">
        <v>23.1</v>
      </c>
      <c r="H109" s="6">
        <v>23.7</v>
      </c>
      <c r="I109" s="6">
        <v>25.1</v>
      </c>
      <c r="K109" s="3"/>
      <c r="L109" s="3"/>
      <c r="M109" s="3"/>
      <c r="N109" s="10"/>
    </row>
    <row r="110" spans="1:14" ht="16.5" customHeight="1">
      <c r="A110" s="1" t="s">
        <v>21</v>
      </c>
      <c r="B110" s="7" t="s">
        <v>18</v>
      </c>
      <c r="C110" s="3"/>
      <c r="D110" s="3">
        <v>61.1</v>
      </c>
      <c r="E110" s="3">
        <v>75.1</v>
      </c>
      <c r="F110" s="3">
        <v>84.9</v>
      </c>
      <c r="G110" s="3">
        <v>78.9</v>
      </c>
      <c r="H110" s="3">
        <v>84.4</v>
      </c>
      <c r="I110" s="3">
        <v>86.9</v>
      </c>
      <c r="J110" s="3"/>
      <c r="K110" s="3"/>
      <c r="L110" s="3"/>
      <c r="M110" s="3"/>
      <c r="N110" s="5"/>
    </row>
    <row r="111" spans="1:14" ht="15.75">
      <c r="A111" s="1" t="s">
        <v>20</v>
      </c>
      <c r="B111" s="7" t="s">
        <v>19</v>
      </c>
      <c r="C111" s="3" t="s">
        <v>39</v>
      </c>
      <c r="D111" s="3" t="s">
        <v>39</v>
      </c>
      <c r="E111" s="3" t="s">
        <v>39</v>
      </c>
      <c r="F111" s="3"/>
      <c r="G111" s="3" t="s">
        <v>39</v>
      </c>
      <c r="H111" s="3" t="s">
        <v>39</v>
      </c>
      <c r="I111" s="3" t="s">
        <v>39</v>
      </c>
      <c r="J111" s="3"/>
      <c r="K111" s="3"/>
      <c r="L111" s="3"/>
      <c r="M111" s="3"/>
      <c r="N111" s="5"/>
    </row>
    <row r="112" spans="1:14" ht="15.75">
      <c r="A112" s="1" t="s">
        <v>49</v>
      </c>
      <c r="B112" s="7" t="s">
        <v>50</v>
      </c>
      <c r="C112" s="3" t="s">
        <v>61</v>
      </c>
      <c r="D112" s="3" t="s">
        <v>61</v>
      </c>
      <c r="E112" s="3" t="s">
        <v>61</v>
      </c>
      <c r="F112" s="3" t="s">
        <v>61</v>
      </c>
      <c r="G112" s="3">
        <v>0.39</v>
      </c>
      <c r="H112" s="3" t="s">
        <v>61</v>
      </c>
      <c r="I112" s="3" t="s">
        <v>61</v>
      </c>
      <c r="J112" s="3"/>
      <c r="K112" s="6"/>
      <c r="L112" s="6"/>
      <c r="M112" s="6"/>
      <c r="N112" s="1"/>
    </row>
    <row r="113" spans="1:14" ht="15.75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1"/>
      <c r="L113" s="1"/>
      <c r="M113" s="1"/>
      <c r="N113" s="1" t="s">
        <v>52</v>
      </c>
    </row>
    <row r="114" spans="1:14" ht="15.75">
      <c r="A114" t="s">
        <v>54</v>
      </c>
      <c r="B114" s="7"/>
      <c r="C114" s="3"/>
      <c r="D114" s="3"/>
      <c r="E114" s="3"/>
      <c r="F114" s="3"/>
      <c r="G114" s="3"/>
      <c r="H114" s="3"/>
      <c r="I114" s="3"/>
      <c r="J114" s="3"/>
      <c r="K114" s="5"/>
      <c r="L114" s="5"/>
      <c r="M114" s="5"/>
      <c r="N114" s="5"/>
    </row>
    <row r="115" spans="2:14" ht="15.75">
      <c r="B115" s="8"/>
      <c r="C115" s="3"/>
      <c r="D115" s="3"/>
      <c r="E115" s="3"/>
      <c r="F115" s="3"/>
      <c r="G115" s="3"/>
      <c r="H115" s="3"/>
      <c r="I115" s="3"/>
      <c r="J115" s="3"/>
      <c r="K115" s="5"/>
      <c r="L115" s="5"/>
      <c r="M115" s="5"/>
      <c r="N115" s="5"/>
    </row>
    <row r="116" spans="1:14" ht="15.75">
      <c r="A116" s="19"/>
      <c r="B116" s="25"/>
      <c r="C116" s="23"/>
      <c r="D116" s="23"/>
      <c r="E116" s="23"/>
      <c r="F116" s="23"/>
      <c r="G116" s="23"/>
      <c r="H116" s="23"/>
      <c r="I116" s="23"/>
      <c r="J116" s="23"/>
      <c r="K116" s="20"/>
      <c r="L116" s="20"/>
      <c r="M116" s="20"/>
      <c r="N116" s="5"/>
    </row>
    <row r="117" spans="1:14" ht="15.75">
      <c r="A117" s="37"/>
      <c r="B117" s="39"/>
      <c r="C117" s="38"/>
      <c r="D117" s="38"/>
      <c r="E117" s="38"/>
      <c r="F117" s="38"/>
      <c r="G117" s="38"/>
      <c r="H117" s="38"/>
      <c r="I117" s="38"/>
      <c r="J117" s="38"/>
      <c r="K117" s="40"/>
      <c r="L117" s="40"/>
      <c r="M117" s="40"/>
      <c r="N117" s="5"/>
    </row>
    <row r="118" spans="1:14" ht="15.75">
      <c r="A118" s="45" t="s">
        <v>0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5"/>
    </row>
    <row r="119" spans="1:14" ht="15.75">
      <c r="A119" s="1" t="s">
        <v>1</v>
      </c>
      <c r="B119" s="3" t="s">
        <v>2</v>
      </c>
      <c r="C119" s="29"/>
      <c r="D119" s="29"/>
      <c r="E119" s="17"/>
      <c r="F119" s="26"/>
      <c r="G119" s="17"/>
      <c r="H119" s="17"/>
      <c r="I119" s="17"/>
      <c r="J119" s="17"/>
      <c r="K119" s="17"/>
      <c r="L119" s="17"/>
      <c r="M119" s="17"/>
      <c r="N119" s="5"/>
    </row>
    <row r="120" spans="1:14" ht="15.75">
      <c r="A120" s="3" t="s">
        <v>2</v>
      </c>
      <c r="B120" s="3" t="s">
        <v>3</v>
      </c>
      <c r="C120" s="7"/>
      <c r="D120" s="7"/>
      <c r="E120" s="3"/>
      <c r="G120" s="3"/>
      <c r="H120" s="3"/>
      <c r="I120" s="3"/>
      <c r="J120" s="3"/>
      <c r="K120" s="3"/>
      <c r="L120" s="3"/>
      <c r="M120" s="3"/>
      <c r="N120" s="1"/>
    </row>
    <row r="121" spans="1:14" ht="15.75">
      <c r="A121" s="3" t="s">
        <v>42</v>
      </c>
      <c r="B121" s="3"/>
      <c r="C121" s="3"/>
      <c r="D121" s="3"/>
      <c r="E121" s="3"/>
      <c r="F121" s="3"/>
      <c r="G121" s="3"/>
      <c r="K121" s="6"/>
      <c r="L121" s="6"/>
      <c r="M121" s="6"/>
      <c r="N121" s="1"/>
    </row>
    <row r="122" spans="1:14" ht="15.75">
      <c r="A122" s="3" t="s">
        <v>53</v>
      </c>
      <c r="B122" s="3"/>
      <c r="E122" s="16"/>
      <c r="G122" s="16"/>
      <c r="K122" s="6"/>
      <c r="L122" s="6"/>
      <c r="M122" s="6"/>
      <c r="N122" s="9"/>
    </row>
    <row r="123" spans="1:14" ht="15.75">
      <c r="A123" s="1" t="s">
        <v>4</v>
      </c>
      <c r="B123" s="7" t="s">
        <v>5</v>
      </c>
      <c r="C123" s="7" t="s">
        <v>5</v>
      </c>
      <c r="D123" s="7" t="s">
        <v>5</v>
      </c>
      <c r="E123" s="7" t="s">
        <v>5</v>
      </c>
      <c r="F123" s="7" t="s">
        <v>5</v>
      </c>
      <c r="G123" s="7" t="s">
        <v>5</v>
      </c>
      <c r="H123" s="7" t="s">
        <v>5</v>
      </c>
      <c r="I123" s="7" t="s">
        <v>5</v>
      </c>
      <c r="J123" s="7" t="s">
        <v>5</v>
      </c>
      <c r="K123" s="7" t="s">
        <v>5</v>
      </c>
      <c r="L123" s="7" t="s">
        <v>5</v>
      </c>
      <c r="M123" s="7" t="s">
        <v>5</v>
      </c>
      <c r="N123" s="7"/>
    </row>
    <row r="124" spans="1:14" ht="15.75">
      <c r="A124" s="1" t="s">
        <v>6</v>
      </c>
      <c r="B124" s="7" t="s">
        <v>8</v>
      </c>
      <c r="C124" s="3"/>
      <c r="D124" s="3"/>
      <c r="E124" s="3"/>
      <c r="F124" s="3"/>
      <c r="G124" s="15"/>
      <c r="H124" s="7"/>
      <c r="I124" s="7"/>
      <c r="J124" s="7"/>
      <c r="K124" s="21"/>
      <c r="L124" s="7"/>
      <c r="M124" s="7"/>
      <c r="N124" s="3"/>
    </row>
    <row r="125" spans="1:14" ht="15.75">
      <c r="A125" s="1"/>
      <c r="B125" s="3"/>
      <c r="C125" s="3"/>
      <c r="D125" s="3"/>
      <c r="E125" s="3"/>
      <c r="G125" s="3"/>
      <c r="H125" s="3"/>
      <c r="I125" s="3"/>
      <c r="J125" s="3"/>
      <c r="K125" s="3"/>
      <c r="L125" s="3"/>
      <c r="M125" s="3"/>
      <c r="N125" s="1"/>
    </row>
    <row r="126" spans="1:14" ht="15.75">
      <c r="A126" s="1" t="s">
        <v>9</v>
      </c>
      <c r="B126" s="7" t="s">
        <v>32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</row>
    <row r="127" spans="1:14" ht="15.75">
      <c r="A127" s="1" t="s">
        <v>28</v>
      </c>
      <c r="B127" s="7" t="s">
        <v>10</v>
      </c>
      <c r="C127" s="14"/>
      <c r="D127" s="14"/>
      <c r="E127" s="3"/>
      <c r="F127" s="15"/>
      <c r="G127" s="14"/>
      <c r="H127" s="14"/>
      <c r="I127" s="14"/>
      <c r="J127" s="14"/>
      <c r="K127" s="14"/>
      <c r="L127" s="3"/>
      <c r="M127" s="14"/>
      <c r="N127" s="1"/>
    </row>
    <row r="128" spans="1:14" ht="15.75">
      <c r="A128" s="12" t="s">
        <v>7</v>
      </c>
      <c r="B128" s="24" t="s">
        <v>11</v>
      </c>
      <c r="C128" s="3"/>
      <c r="D128" s="3"/>
      <c r="E128" s="15"/>
      <c r="F128" s="3"/>
      <c r="G128" s="3"/>
      <c r="H128" s="3"/>
      <c r="I128" s="3"/>
      <c r="J128" s="3"/>
      <c r="K128" s="3"/>
      <c r="L128" s="3"/>
      <c r="M128" s="3"/>
      <c r="N128" s="2"/>
    </row>
    <row r="129" spans="1:14" ht="15.75">
      <c r="A129" s="12" t="s">
        <v>27</v>
      </c>
      <c r="B129" s="24" t="s">
        <v>12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"/>
    </row>
    <row r="130" spans="1:14" ht="15.75">
      <c r="A130" s="1" t="s">
        <v>26</v>
      </c>
      <c r="B130" s="7" t="s">
        <v>13</v>
      </c>
      <c r="C130" s="3"/>
      <c r="D130" s="15"/>
      <c r="E130" s="3"/>
      <c r="F130" s="3"/>
      <c r="G130" s="3"/>
      <c r="H130" s="3"/>
      <c r="I130" s="3"/>
      <c r="J130" s="3"/>
      <c r="K130" s="3"/>
      <c r="L130" s="3"/>
      <c r="M130" s="3"/>
      <c r="N130" s="2"/>
    </row>
    <row r="131" spans="1:14" ht="15.75">
      <c r="A131" s="1" t="s">
        <v>25</v>
      </c>
      <c r="B131" s="7" t="s">
        <v>14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2"/>
    </row>
    <row r="132" spans="1:14" ht="15.75">
      <c r="A132" s="1" t="s">
        <v>24</v>
      </c>
      <c r="B132" s="7" t="s">
        <v>15</v>
      </c>
      <c r="C132" s="3"/>
      <c r="D132" s="3"/>
      <c r="E132" s="3"/>
      <c r="F132" s="3"/>
      <c r="G132" s="3"/>
      <c r="H132" s="3"/>
      <c r="I132" s="3"/>
      <c r="J132" s="3"/>
      <c r="K132" s="3"/>
      <c r="L132" s="14"/>
      <c r="M132" s="3"/>
      <c r="N132" s="2"/>
    </row>
    <row r="133" spans="1:14" ht="15.75">
      <c r="A133" s="4" t="s">
        <v>23</v>
      </c>
      <c r="B133" s="7" t="s">
        <v>16</v>
      </c>
      <c r="C133" s="3"/>
      <c r="D133" s="3"/>
      <c r="E133" s="3"/>
      <c r="F133" s="3"/>
      <c r="G133" s="3"/>
      <c r="H133" s="3"/>
      <c r="I133" s="3"/>
      <c r="J133" s="14"/>
      <c r="K133" s="14"/>
      <c r="L133" s="3"/>
      <c r="M133" s="3"/>
      <c r="N133" s="2"/>
    </row>
    <row r="134" spans="1:14" ht="15.75">
      <c r="A134" s="1" t="s">
        <v>22</v>
      </c>
      <c r="B134" s="7" t="s">
        <v>17</v>
      </c>
      <c r="C134" s="3"/>
      <c r="D134" s="3"/>
      <c r="E134" s="15"/>
      <c r="F134" s="3"/>
      <c r="G134" s="3"/>
      <c r="H134" s="15"/>
      <c r="I134" s="3"/>
      <c r="J134" s="3"/>
      <c r="K134" s="3"/>
      <c r="L134" s="3"/>
      <c r="M134" s="15"/>
      <c r="N134" s="2"/>
    </row>
    <row r="135" spans="1:14" ht="15.75">
      <c r="A135" s="1" t="s">
        <v>21</v>
      </c>
      <c r="B135" s="7" t="s">
        <v>18</v>
      </c>
      <c r="C135" s="3"/>
      <c r="D135" s="3"/>
      <c r="E135" s="15"/>
      <c r="F135" s="3"/>
      <c r="G135" s="3"/>
      <c r="H135" s="3"/>
      <c r="I135" s="3"/>
      <c r="J135" s="3"/>
      <c r="K135" s="3"/>
      <c r="L135" s="15"/>
      <c r="M135" s="3"/>
      <c r="N135" s="2"/>
    </row>
    <row r="136" spans="1:14" ht="15.75">
      <c r="A136" s="1" t="s">
        <v>20</v>
      </c>
      <c r="B136" s="7" t="s">
        <v>19</v>
      </c>
      <c r="C136" s="3"/>
      <c r="D136" s="3"/>
      <c r="E136" s="3"/>
      <c r="F136" s="3"/>
      <c r="G136" s="3"/>
      <c r="H136" s="3"/>
      <c r="I136" s="3"/>
      <c r="J136" s="3"/>
      <c r="K136" s="3"/>
      <c r="L136" s="14"/>
      <c r="M136" s="3"/>
      <c r="N136" s="2"/>
    </row>
    <row r="137" spans="1:13" ht="15.75">
      <c r="A137" s="1" t="s">
        <v>49</v>
      </c>
      <c r="B137" s="7" t="s">
        <v>50</v>
      </c>
      <c r="E137" s="16"/>
      <c r="H137" s="3"/>
      <c r="I137" s="3"/>
      <c r="J137" s="3"/>
      <c r="K137" s="3"/>
      <c r="L137" s="14"/>
      <c r="M137" s="3"/>
    </row>
    <row r="138" spans="1:14" ht="15.7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  <c r="N138" s="2"/>
    </row>
    <row r="139" spans="1:14" ht="15.75">
      <c r="A139" t="s">
        <v>54</v>
      </c>
      <c r="B139" s="7"/>
      <c r="C139" s="3"/>
      <c r="D139" s="3"/>
      <c r="E139" s="3"/>
      <c r="F139" s="3"/>
      <c r="G139" s="3"/>
      <c r="H139" s="3"/>
      <c r="I139" s="3"/>
      <c r="J139" s="3"/>
      <c r="K139" s="1"/>
      <c r="L139" s="1"/>
      <c r="M139" s="1"/>
      <c r="N139" s="1"/>
    </row>
    <row r="140" spans="1:14" ht="15.75">
      <c r="A140" s="32"/>
      <c r="B140" s="33"/>
      <c r="C140" s="34"/>
      <c r="D140" s="34"/>
      <c r="E140" s="34"/>
      <c r="F140" s="34"/>
      <c r="G140" s="34"/>
      <c r="H140" s="34"/>
      <c r="I140" s="34"/>
      <c r="J140" s="34"/>
      <c r="K140" s="32"/>
      <c r="L140" s="32"/>
      <c r="M140" s="32"/>
      <c r="N140" s="1"/>
    </row>
    <row r="141" spans="1:14" ht="15.75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1"/>
      <c r="L141" s="41"/>
      <c r="M141" s="41"/>
      <c r="N141" s="1"/>
    </row>
    <row r="142" spans="1:14" ht="15.75">
      <c r="A142" s="45" t="s">
        <v>0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1"/>
    </row>
    <row r="143" spans="1:14" ht="15.75">
      <c r="A143" s="1" t="s">
        <v>1</v>
      </c>
      <c r="B143" s="3" t="s">
        <v>2</v>
      </c>
      <c r="C143" s="26"/>
      <c r="D143" s="26"/>
      <c r="E143" s="26"/>
      <c r="F143" s="26"/>
      <c r="G143" s="26"/>
      <c r="H143" s="26"/>
      <c r="I143" s="17"/>
      <c r="J143" s="17"/>
      <c r="K143" s="17"/>
      <c r="L143" s="17"/>
      <c r="M143" s="30"/>
      <c r="N143" s="1"/>
    </row>
    <row r="144" spans="1:14" ht="15.75">
      <c r="A144" s="3" t="s">
        <v>2</v>
      </c>
      <c r="B144" s="3" t="s">
        <v>3</v>
      </c>
      <c r="I144" s="3"/>
      <c r="J144" s="3"/>
      <c r="K144" s="3"/>
      <c r="L144" s="3"/>
      <c r="M144" s="1"/>
      <c r="N144" s="1"/>
    </row>
    <row r="145" spans="1:13" ht="15.75">
      <c r="A145" s="3" t="s">
        <v>42</v>
      </c>
      <c r="B145" s="3"/>
      <c r="K145" s="6"/>
      <c r="L145" s="6"/>
      <c r="M145" s="6"/>
    </row>
    <row r="146" spans="1:13" ht="15.75">
      <c r="A146" s="3" t="s">
        <v>53</v>
      </c>
      <c r="B146" s="3"/>
      <c r="K146" s="6"/>
      <c r="L146" s="6"/>
      <c r="M146" s="6"/>
    </row>
    <row r="147" spans="1:14" ht="15.75">
      <c r="A147" s="1" t="s">
        <v>4</v>
      </c>
      <c r="B147" s="7" t="s">
        <v>5</v>
      </c>
      <c r="C147" s="7" t="s">
        <v>5</v>
      </c>
      <c r="D147" s="7" t="s">
        <v>5</v>
      </c>
      <c r="E147" s="7" t="s">
        <v>5</v>
      </c>
      <c r="F147" s="7" t="s">
        <v>5</v>
      </c>
      <c r="G147" s="7" t="s">
        <v>5</v>
      </c>
      <c r="H147" s="7" t="s">
        <v>5</v>
      </c>
      <c r="I147" s="7" t="s">
        <v>5</v>
      </c>
      <c r="J147" s="7" t="s">
        <v>5</v>
      </c>
      <c r="K147" s="7" t="s">
        <v>5</v>
      </c>
      <c r="L147" s="7" t="s">
        <v>5</v>
      </c>
      <c r="M147" s="7" t="s">
        <v>5</v>
      </c>
      <c r="N147" s="1"/>
    </row>
    <row r="148" spans="1:14" ht="15.75">
      <c r="A148" s="1" t="s">
        <v>6</v>
      </c>
      <c r="B148" s="7" t="s">
        <v>8</v>
      </c>
      <c r="I148" s="7"/>
      <c r="J148" s="7"/>
      <c r="K148" s="7"/>
      <c r="L148" s="7"/>
      <c r="M148" s="7"/>
      <c r="N148" s="7"/>
    </row>
    <row r="149" spans="1:14" ht="15.75">
      <c r="A149" s="1"/>
      <c r="B149" s="3"/>
      <c r="I149" s="3"/>
      <c r="J149" s="3"/>
      <c r="K149" s="3"/>
      <c r="L149" s="3"/>
      <c r="M149" s="3"/>
      <c r="N149" s="3"/>
    </row>
    <row r="150" spans="1:14" ht="15.75">
      <c r="A150" s="1" t="s">
        <v>9</v>
      </c>
      <c r="B150" s="7" t="s">
        <v>32</v>
      </c>
      <c r="I150" s="3"/>
      <c r="J150" s="3"/>
      <c r="K150" s="3"/>
      <c r="L150" s="3"/>
      <c r="M150" s="3"/>
      <c r="N150" s="1"/>
    </row>
    <row r="151" spans="1:14" ht="15.75">
      <c r="A151" s="1" t="s">
        <v>28</v>
      </c>
      <c r="B151" s="7" t="s">
        <v>10</v>
      </c>
      <c r="C151" s="16"/>
      <c r="D151" s="16"/>
      <c r="E151" s="16"/>
      <c r="F151" s="16"/>
      <c r="H151" s="28"/>
      <c r="I151" s="3"/>
      <c r="J151" s="3"/>
      <c r="K151" s="3"/>
      <c r="L151" s="3"/>
      <c r="M151" s="3"/>
      <c r="N151" s="1"/>
    </row>
    <row r="152" spans="1:14" ht="15.75">
      <c r="A152" s="12" t="s">
        <v>7</v>
      </c>
      <c r="B152" s="24" t="s">
        <v>11</v>
      </c>
      <c r="D152" s="28"/>
      <c r="I152" s="3"/>
      <c r="J152" s="3"/>
      <c r="K152" s="3"/>
      <c r="L152" s="3"/>
      <c r="M152" s="3"/>
      <c r="N152" s="1"/>
    </row>
    <row r="153" spans="1:14" ht="15.75">
      <c r="A153" s="12" t="s">
        <v>27</v>
      </c>
      <c r="B153" s="24" t="s">
        <v>12</v>
      </c>
      <c r="I153" s="3"/>
      <c r="J153" s="3"/>
      <c r="K153" s="3"/>
      <c r="L153" s="3"/>
      <c r="M153" s="3"/>
      <c r="N153" s="2"/>
    </row>
    <row r="154" spans="1:14" ht="15.75">
      <c r="A154" s="1" t="s">
        <v>26</v>
      </c>
      <c r="B154" s="7" t="s">
        <v>13</v>
      </c>
      <c r="I154" s="3"/>
      <c r="J154" s="3"/>
      <c r="K154" s="3"/>
      <c r="L154" s="3"/>
      <c r="M154" s="3"/>
      <c r="N154" s="2"/>
    </row>
    <row r="155" spans="1:14" ht="15.75">
      <c r="A155" s="1" t="s">
        <v>25</v>
      </c>
      <c r="B155" s="7" t="s">
        <v>14</v>
      </c>
      <c r="I155" s="3"/>
      <c r="J155" s="3"/>
      <c r="K155" s="3"/>
      <c r="L155" s="3"/>
      <c r="M155" s="3"/>
      <c r="N155" s="2"/>
    </row>
    <row r="156" spans="1:14" ht="15.75">
      <c r="A156" s="1" t="s">
        <v>24</v>
      </c>
      <c r="B156" s="7" t="s">
        <v>15</v>
      </c>
      <c r="I156" s="3"/>
      <c r="J156" s="3"/>
      <c r="K156" s="3"/>
      <c r="L156" s="3"/>
      <c r="M156" s="3"/>
      <c r="N156" s="2"/>
    </row>
    <row r="157" spans="1:14" ht="15.75">
      <c r="A157" s="4" t="s">
        <v>23</v>
      </c>
      <c r="B157" s="7" t="s">
        <v>16</v>
      </c>
      <c r="C157" s="16"/>
      <c r="F157" s="16"/>
      <c r="I157" s="3"/>
      <c r="J157" s="3"/>
      <c r="K157" s="3"/>
      <c r="L157" s="3"/>
      <c r="M157" s="3"/>
      <c r="N157" s="2"/>
    </row>
    <row r="158" spans="1:14" ht="15.75">
      <c r="A158" s="1" t="s">
        <v>22</v>
      </c>
      <c r="B158" s="7" t="s">
        <v>17</v>
      </c>
      <c r="H158" s="28"/>
      <c r="I158" s="3"/>
      <c r="J158" s="3"/>
      <c r="K158" s="3"/>
      <c r="L158" s="3"/>
      <c r="M158" s="3"/>
      <c r="N158" s="2"/>
    </row>
    <row r="159" spans="1:14" ht="15.75">
      <c r="A159" s="1" t="s">
        <v>21</v>
      </c>
      <c r="B159" s="7" t="s">
        <v>18</v>
      </c>
      <c r="G159" s="28"/>
      <c r="I159" s="3"/>
      <c r="J159" s="3"/>
      <c r="K159" s="3"/>
      <c r="L159" s="3"/>
      <c r="M159" s="3"/>
      <c r="N159" s="2"/>
    </row>
    <row r="160" spans="1:14" ht="15.75">
      <c r="A160" s="1" t="s">
        <v>20</v>
      </c>
      <c r="B160" s="7" t="s">
        <v>19</v>
      </c>
      <c r="I160" s="3"/>
      <c r="J160" s="3"/>
      <c r="K160" s="3"/>
      <c r="L160" s="3"/>
      <c r="M160" s="3"/>
      <c r="N160" s="2"/>
    </row>
    <row r="161" spans="1:14" ht="15.75">
      <c r="A161" s="1" t="s">
        <v>49</v>
      </c>
      <c r="B161" s="7" t="s">
        <v>50</v>
      </c>
      <c r="I161" s="3"/>
      <c r="J161" s="3"/>
      <c r="K161" s="3"/>
      <c r="L161" s="3"/>
      <c r="M161" s="3"/>
      <c r="N161" s="2"/>
    </row>
    <row r="162" spans="1:12" ht="15.75">
      <c r="A162" s="1"/>
      <c r="B162" s="3"/>
      <c r="K162" s="6"/>
      <c r="L162" s="6"/>
    </row>
    <row r="163" spans="1:14" ht="15.75">
      <c r="A163" t="s">
        <v>54</v>
      </c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"/>
      <c r="N163" s="2"/>
    </row>
    <row r="164" spans="1:14" ht="15.75">
      <c r="A164" s="19"/>
      <c r="B164" s="23"/>
      <c r="C164" s="23"/>
      <c r="D164" s="23"/>
      <c r="E164" s="23"/>
      <c r="F164" s="23"/>
      <c r="G164" s="23"/>
      <c r="H164" s="23"/>
      <c r="I164" s="23"/>
      <c r="J164" s="23"/>
      <c r="K164" s="19"/>
      <c r="L164" s="19"/>
      <c r="M164" s="1"/>
      <c r="N164" s="1"/>
    </row>
    <row r="165" spans="1:14" ht="15.75">
      <c r="A165" s="1"/>
      <c r="B165" s="3"/>
      <c r="M165" s="1"/>
      <c r="N165" s="1"/>
    </row>
    <row r="166" spans="1:14" ht="15.75">
      <c r="A166" s="1"/>
      <c r="B166" s="27"/>
      <c r="M166" s="1"/>
      <c r="N166" s="1"/>
    </row>
    <row r="167" spans="1:14" ht="15.75">
      <c r="A167" s="1"/>
      <c r="B167" s="3"/>
      <c r="M167" s="1"/>
      <c r="N167" s="1"/>
    </row>
    <row r="168" spans="2:14" ht="15.75">
      <c r="B168" s="3"/>
      <c r="M168" s="1"/>
      <c r="N168" s="1"/>
    </row>
    <row r="169" spans="1:14" ht="15.75">
      <c r="A169" s="1"/>
      <c r="B169" s="3"/>
      <c r="D169" s="3"/>
      <c r="E169" s="3"/>
      <c r="F169" s="3"/>
      <c r="G169" s="3"/>
      <c r="H169" s="3"/>
      <c r="I169" s="3"/>
      <c r="J169" s="3"/>
      <c r="K169" s="1"/>
      <c r="L169" s="1"/>
      <c r="M169" s="1"/>
      <c r="N169" s="1"/>
    </row>
    <row r="170" spans="1:14" ht="15.7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1"/>
      <c r="L170" s="1"/>
      <c r="M170" s="1"/>
      <c r="N170" s="1"/>
    </row>
    <row r="171" spans="1:14" ht="15.7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1"/>
      <c r="L171" s="1"/>
      <c r="M171" s="1"/>
      <c r="N171" s="1"/>
    </row>
    <row r="172" spans="11:14" ht="15.75">
      <c r="K172" s="9"/>
      <c r="L172" s="9"/>
      <c r="M172" s="9"/>
      <c r="N172" s="9"/>
    </row>
    <row r="173" spans="1:14" ht="15.75">
      <c r="A173" s="1"/>
      <c r="B173" s="3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5.75">
      <c r="A174" s="3"/>
      <c r="B174" s="3"/>
      <c r="K174" s="6"/>
      <c r="L174" s="6"/>
      <c r="M174" s="6"/>
      <c r="N174" s="6"/>
    </row>
    <row r="175" spans="1:14" ht="15.7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1"/>
      <c r="L175" s="1"/>
      <c r="M175" s="1"/>
      <c r="N175" s="1"/>
    </row>
    <row r="176" spans="1:14" ht="15.7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5"/>
      <c r="L176" s="5"/>
      <c r="M176" s="5"/>
      <c r="N176" s="5"/>
    </row>
    <row r="177" spans="1:14" ht="15.7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1"/>
      <c r="L177" s="1"/>
      <c r="M177" s="1"/>
      <c r="N177" s="1"/>
    </row>
    <row r="178" spans="1:2" ht="15.75">
      <c r="A178" s="1"/>
      <c r="B178" s="3"/>
    </row>
    <row r="179" spans="1:2" ht="15.75">
      <c r="A179" s="1"/>
      <c r="B179" s="3"/>
    </row>
    <row r="180" spans="1:2" ht="15.75">
      <c r="A180" s="1"/>
      <c r="B180" s="3"/>
    </row>
    <row r="181" spans="1:2" ht="15.75">
      <c r="A181" s="1"/>
      <c r="B181" s="3"/>
    </row>
    <row r="182" spans="1:2" ht="15.75">
      <c r="A182" s="1"/>
      <c r="B182" s="3"/>
    </row>
    <row r="183" spans="1:2" ht="15.75">
      <c r="A183" s="1"/>
      <c r="B183" s="3"/>
    </row>
    <row r="184" spans="1:2" ht="15.75">
      <c r="A184" s="1"/>
      <c r="B184" s="3"/>
    </row>
    <row r="185" spans="1:2" ht="15.75">
      <c r="A185" s="1"/>
      <c r="B185" s="3"/>
    </row>
    <row r="186" spans="1:2" ht="15.75">
      <c r="A186" s="4"/>
      <c r="B186" s="3"/>
    </row>
    <row r="188" ht="15.75">
      <c r="A188" s="1"/>
    </row>
    <row r="189" spans="1:14" ht="15.7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1"/>
      <c r="L189" s="1"/>
      <c r="M189" s="1"/>
      <c r="N189" s="1"/>
    </row>
    <row r="190" spans="1:14" ht="15.7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1"/>
      <c r="L190" s="1"/>
      <c r="M190" s="1"/>
      <c r="N190" s="1"/>
    </row>
    <row r="191" spans="1:14" ht="15.7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</row>
    <row r="192" spans="1:14" ht="15.7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1"/>
      <c r="L192" s="1"/>
      <c r="M192" s="1"/>
      <c r="N192" s="1"/>
    </row>
    <row r="193" spans="1:14" ht="15.75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1"/>
      <c r="L193" s="1"/>
      <c r="M193" s="1"/>
      <c r="N193" s="1"/>
    </row>
    <row r="194" spans="1:14" ht="15.75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1"/>
      <c r="L194" s="1"/>
      <c r="M194" s="1"/>
      <c r="N194" s="1"/>
    </row>
    <row r="195" spans="11:14" ht="15.75">
      <c r="K195" s="9"/>
      <c r="L195" s="9"/>
      <c r="M195" s="9"/>
      <c r="N195" s="9"/>
    </row>
    <row r="196" spans="1:14" ht="15.75">
      <c r="A196" s="1"/>
      <c r="B196" s="3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5.75">
      <c r="A197" s="3"/>
      <c r="B197" s="3"/>
      <c r="K197" s="6"/>
      <c r="L197" s="6"/>
      <c r="M197" s="6"/>
      <c r="N197" s="6"/>
    </row>
    <row r="198" spans="1:14" ht="15.7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1"/>
      <c r="L198" s="1"/>
      <c r="M198" s="1"/>
      <c r="N198" s="1"/>
    </row>
    <row r="199" spans="1:14" ht="15.7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5"/>
      <c r="L199" s="5"/>
      <c r="M199" s="5"/>
      <c r="N199" s="5"/>
    </row>
    <row r="200" spans="1:14" ht="15.7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1"/>
      <c r="L200" s="1"/>
      <c r="M200" s="1"/>
      <c r="N200" s="1"/>
    </row>
    <row r="201" spans="1:2" ht="15.75">
      <c r="A201" s="1"/>
      <c r="B201" s="3"/>
    </row>
    <row r="202" spans="1:2" ht="15.75">
      <c r="A202" s="1"/>
      <c r="B202" s="3"/>
    </row>
    <row r="203" spans="1:2" ht="15.75">
      <c r="A203" s="1"/>
      <c r="B203" s="3"/>
    </row>
    <row r="204" spans="1:2" ht="15.75">
      <c r="A204" s="1"/>
      <c r="B204" s="3"/>
    </row>
    <row r="205" spans="1:2" ht="15.75">
      <c r="A205" s="1"/>
      <c r="B205" s="3"/>
    </row>
    <row r="206" spans="1:2" ht="15.75">
      <c r="A206" s="1"/>
      <c r="B206" s="3"/>
    </row>
    <row r="207" spans="1:2" ht="15.75">
      <c r="A207" s="1"/>
      <c r="B207" s="3"/>
    </row>
    <row r="208" spans="1:2" ht="15.75">
      <c r="A208" s="1"/>
      <c r="B208" s="3"/>
    </row>
    <row r="209" spans="1:2" ht="15.75">
      <c r="A209" s="4"/>
      <c r="B209" s="3"/>
    </row>
    <row r="211" spans="1:9" ht="15.75">
      <c r="A211" s="1"/>
      <c r="I211" s="8"/>
    </row>
    <row r="212" spans="1:14" ht="15.7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1"/>
      <c r="L212" s="1"/>
      <c r="M212" s="1"/>
      <c r="N212" s="1"/>
    </row>
    <row r="216" spans="1:14" ht="15.75">
      <c r="A216" s="1"/>
      <c r="B216" s="3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5.75">
      <c r="A217" s="3"/>
      <c r="B217" s="3"/>
      <c r="K217" s="6"/>
      <c r="L217" s="6"/>
      <c r="M217" s="6"/>
      <c r="N217" s="6"/>
    </row>
    <row r="218" spans="1:14" ht="15.7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1"/>
      <c r="L218" s="1"/>
      <c r="M218" s="1"/>
      <c r="N218" s="1"/>
    </row>
    <row r="219" spans="1:2" ht="15.75">
      <c r="A219" s="1"/>
      <c r="B219" s="3"/>
    </row>
    <row r="220" spans="1:2" ht="15.75">
      <c r="A220" s="1"/>
      <c r="B220" s="3"/>
    </row>
    <row r="221" spans="1:2" ht="15.75">
      <c r="A221" s="1"/>
      <c r="B221" s="3"/>
    </row>
    <row r="222" spans="1:2" ht="15.75">
      <c r="A222" s="1"/>
      <c r="B222" s="3"/>
    </row>
    <row r="223" spans="1:2" ht="15.75">
      <c r="A223" s="1"/>
      <c r="B223" s="3"/>
    </row>
    <row r="224" spans="1:2" ht="15.75">
      <c r="A224" s="1"/>
      <c r="B224" s="3"/>
    </row>
    <row r="225" spans="1:2" ht="15.75">
      <c r="A225" s="1"/>
      <c r="B225" s="3"/>
    </row>
    <row r="226" spans="1:2" ht="15.75">
      <c r="A226" s="1"/>
      <c r="B226" s="3"/>
    </row>
    <row r="227" spans="1:2" ht="15.75">
      <c r="A227" s="1"/>
      <c r="B227" s="3"/>
    </row>
    <row r="228" spans="1:2" ht="15.75">
      <c r="A228" s="1"/>
      <c r="B228" s="3"/>
    </row>
    <row r="229" spans="1:2" ht="15.75">
      <c r="A229" s="4"/>
      <c r="B229" s="3"/>
    </row>
    <row r="231" ht="15.75">
      <c r="A231" s="1"/>
    </row>
    <row r="232" spans="1:14" ht="15.75">
      <c r="A232" s="1"/>
      <c r="B232" s="3"/>
      <c r="E232" s="3"/>
      <c r="H232" s="3"/>
      <c r="K232" s="1"/>
      <c r="L232" s="1"/>
      <c r="M232" s="1"/>
      <c r="N232" s="1"/>
    </row>
    <row r="240" spans="7:14" ht="15.75">
      <c r="G240" s="3"/>
      <c r="H240" s="3"/>
      <c r="M240" s="1"/>
      <c r="N240" s="1"/>
    </row>
    <row r="241" spans="1:14" ht="15.75">
      <c r="A241" s="1"/>
      <c r="B241" s="3"/>
      <c r="M241" s="1"/>
      <c r="N241" s="1"/>
    </row>
    <row r="242" spans="1:14" ht="15.75">
      <c r="A242" s="1"/>
      <c r="B242" s="27"/>
      <c r="M242" s="1"/>
      <c r="N242" s="1"/>
    </row>
    <row r="243" spans="1:14" ht="15.75">
      <c r="A243" s="1"/>
      <c r="B243" s="3"/>
      <c r="M243" s="1"/>
      <c r="N243" s="1"/>
    </row>
    <row r="244" spans="2:14" ht="15.75">
      <c r="B244" s="3"/>
      <c r="M244" s="1"/>
      <c r="N244" s="1"/>
    </row>
    <row r="245" spans="1:14" ht="15.75">
      <c r="A245" s="1"/>
      <c r="B245" s="3"/>
      <c r="D245" s="3"/>
      <c r="E245" s="3"/>
      <c r="F245" s="3"/>
      <c r="G245" s="3"/>
      <c r="H245" s="3"/>
      <c r="I245" s="3"/>
      <c r="J245" s="3"/>
      <c r="K245" s="1"/>
      <c r="L245" s="1"/>
      <c r="M245" s="1"/>
      <c r="N245" s="1"/>
    </row>
    <row r="246" spans="1:14" ht="15.7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1"/>
      <c r="L246" s="1"/>
      <c r="M246" s="1"/>
      <c r="N246" s="1"/>
    </row>
    <row r="247" spans="1:14" ht="15.7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1"/>
      <c r="L247" s="1"/>
      <c r="M247" s="1"/>
      <c r="N247" s="1"/>
    </row>
    <row r="248" spans="11:14" ht="15.75">
      <c r="K248" s="9"/>
      <c r="L248" s="9"/>
      <c r="M248" s="9"/>
      <c r="N248" s="9"/>
    </row>
    <row r="249" spans="1:14" ht="15.75">
      <c r="A249" s="1"/>
      <c r="B249" s="3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5.75">
      <c r="A250" s="3"/>
      <c r="B250" s="3"/>
      <c r="K250" s="6"/>
      <c r="L250" s="6"/>
      <c r="M250" s="6"/>
      <c r="N250" s="6"/>
    </row>
    <row r="251" spans="1:14" ht="15.7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1"/>
      <c r="L251" s="1"/>
      <c r="M251" s="1"/>
      <c r="N251" s="1"/>
    </row>
    <row r="252" spans="3:14" ht="15.75">
      <c r="C252" s="3"/>
      <c r="D252" s="3"/>
      <c r="E252" s="3"/>
      <c r="F252" s="3"/>
      <c r="G252" s="3"/>
      <c r="H252" s="3"/>
      <c r="I252" s="3"/>
      <c r="J252" s="3"/>
      <c r="K252" s="5"/>
      <c r="L252" s="5"/>
      <c r="M252" s="5"/>
      <c r="N252" s="5"/>
    </row>
    <row r="253" spans="3:14" ht="15.75">
      <c r="C253" s="3"/>
      <c r="D253" s="3"/>
      <c r="E253" s="3"/>
      <c r="F253" s="3"/>
      <c r="G253" s="3"/>
      <c r="H253" s="3"/>
      <c r="I253" s="3"/>
      <c r="J253" s="3"/>
      <c r="K253" s="1"/>
      <c r="L253" s="1"/>
      <c r="M253" s="1"/>
      <c r="N253" s="1"/>
    </row>
    <row r="255" spans="9:13" ht="15.75">
      <c r="I255" s="28"/>
      <c r="M255" s="11"/>
    </row>
    <row r="256" spans="7:9" ht="15.75">
      <c r="G256" s="28"/>
      <c r="I256" s="28"/>
    </row>
    <row r="257" spans="1:10" s="13" customFormat="1" ht="15.75">
      <c r="A257"/>
      <c r="B257" s="6"/>
      <c r="C257" s="16"/>
      <c r="D257" s="16"/>
      <c r="E257" s="16"/>
      <c r="F257" s="16"/>
      <c r="G257" s="16"/>
      <c r="H257" s="16"/>
      <c r="I257" s="16"/>
      <c r="J257" s="16"/>
    </row>
    <row r="258" spans="1:10" s="13" customFormat="1" ht="15.75">
      <c r="A258"/>
      <c r="B258" s="6"/>
      <c r="C258" s="16"/>
      <c r="D258" s="16"/>
      <c r="E258" s="16"/>
      <c r="F258" s="16"/>
      <c r="G258" s="16"/>
      <c r="H258" s="16"/>
      <c r="I258" s="16"/>
      <c r="J258" s="16"/>
    </row>
    <row r="259" spans="7:14" ht="15.75">
      <c r="G259" s="16"/>
      <c r="I259" s="16"/>
      <c r="N259" s="13"/>
    </row>
    <row r="263" ht="15.75">
      <c r="K263" s="11"/>
    </row>
    <row r="268" ht="15.75">
      <c r="N268" s="10"/>
    </row>
    <row r="270" spans="1:7" ht="15.75">
      <c r="A270" s="1"/>
      <c r="G270" s="16"/>
    </row>
    <row r="271" spans="1:14" ht="15.75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1"/>
      <c r="L271" s="1"/>
      <c r="M271" s="1"/>
      <c r="N271" s="1"/>
    </row>
    <row r="272" spans="1:14" ht="15.75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1"/>
      <c r="L272" s="1"/>
      <c r="M272" s="1"/>
      <c r="N272" s="1"/>
    </row>
    <row r="273" spans="11:14" ht="15.75">
      <c r="K273" s="9"/>
      <c r="L273" s="9"/>
      <c r="M273" s="9"/>
      <c r="N273" s="9"/>
    </row>
    <row r="274" spans="1:14" ht="15.75">
      <c r="A274" s="1"/>
      <c r="B274" s="3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5.75">
      <c r="A275" s="3"/>
      <c r="B275" s="3"/>
      <c r="K275" s="6"/>
      <c r="L275" s="6"/>
      <c r="M275" s="6"/>
      <c r="N275" s="6"/>
    </row>
    <row r="276" spans="1:14" ht="15.75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1"/>
      <c r="L276" s="1"/>
      <c r="M276" s="1"/>
      <c r="N276" s="1"/>
    </row>
    <row r="277" spans="1:14" ht="15.7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5"/>
      <c r="L277" s="5"/>
      <c r="M277" s="5"/>
      <c r="N277" s="5"/>
    </row>
    <row r="278" spans="1:14" ht="15.75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1"/>
      <c r="L278" s="1"/>
      <c r="M278" s="1"/>
      <c r="N278" s="1"/>
    </row>
    <row r="279" spans="1:2" ht="15.75">
      <c r="A279" s="1"/>
      <c r="B279" s="3"/>
    </row>
    <row r="280" spans="1:13" ht="15.75">
      <c r="A280" s="1"/>
      <c r="B280" s="3"/>
      <c r="I280" s="28"/>
      <c r="M280" s="11"/>
    </row>
    <row r="281" spans="1:9" ht="15.75">
      <c r="A281" s="1"/>
      <c r="B281" s="3"/>
      <c r="C281" s="28"/>
      <c r="G281" s="28"/>
      <c r="I281" s="28"/>
    </row>
    <row r="282" spans="1:10" s="13" customFormat="1" ht="15.75">
      <c r="A282" s="12"/>
      <c r="B282" s="22"/>
      <c r="C282" s="16"/>
      <c r="D282" s="16"/>
      <c r="E282" s="16"/>
      <c r="F282" s="16"/>
      <c r="G282" s="16"/>
      <c r="H282" s="16"/>
      <c r="I282" s="16"/>
      <c r="J282" s="16"/>
    </row>
    <row r="283" spans="1:10" s="13" customFormat="1" ht="15.75">
      <c r="A283" s="12"/>
      <c r="B283" s="22"/>
      <c r="C283" s="16"/>
      <c r="D283" s="16"/>
      <c r="E283" s="16"/>
      <c r="F283" s="16"/>
      <c r="G283" s="16"/>
      <c r="H283" s="16"/>
      <c r="I283" s="16"/>
      <c r="J283" s="16"/>
    </row>
    <row r="284" spans="1:14" ht="15.75">
      <c r="A284" s="1"/>
      <c r="B284" s="3"/>
      <c r="G284" s="16"/>
      <c r="I284" s="16"/>
      <c r="N284" s="13"/>
    </row>
    <row r="285" spans="1:2" ht="15.75">
      <c r="A285" s="1"/>
      <c r="B285" s="3"/>
    </row>
    <row r="286" spans="1:2" ht="15.75">
      <c r="A286" s="1"/>
      <c r="B286" s="3"/>
    </row>
    <row r="287" spans="1:3" ht="15.75">
      <c r="A287" s="4"/>
      <c r="B287" s="3"/>
      <c r="C287" s="16"/>
    </row>
    <row r="288" spans="1:11" ht="15.75">
      <c r="A288" s="1"/>
      <c r="B288" s="3"/>
      <c r="K288" s="11"/>
    </row>
    <row r="289" spans="1:2" ht="15.75">
      <c r="A289" s="1"/>
      <c r="B289" s="3"/>
    </row>
    <row r="290" spans="1:2" ht="15.75">
      <c r="A290" s="1"/>
      <c r="B290" s="3"/>
    </row>
    <row r="291" spans="1:2" ht="15.75">
      <c r="A291" s="1"/>
      <c r="B291" s="3"/>
    </row>
    <row r="292" spans="1:2" ht="15.75">
      <c r="A292" s="1"/>
      <c r="B292" s="3"/>
    </row>
    <row r="293" ht="15.75">
      <c r="N293" s="10"/>
    </row>
    <row r="295" spans="1:7" ht="15.75">
      <c r="A295" s="1"/>
      <c r="G295" s="16"/>
    </row>
    <row r="296" spans="1:14" ht="15.7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1"/>
      <c r="L296" s="1"/>
      <c r="M296" s="1"/>
      <c r="N296" s="1"/>
    </row>
  </sheetData>
  <sheetProtection/>
  <mergeCells count="6">
    <mergeCell ref="A9:M9"/>
    <mergeCell ref="A34:M34"/>
    <mergeCell ref="A58:M58"/>
    <mergeCell ref="A93:M93"/>
    <mergeCell ref="A118:M118"/>
    <mergeCell ref="A142:M142"/>
  </mergeCells>
  <printOptions/>
  <pageMargins left="0.7" right="0.7" top="0.75" bottom="0.75" header="0.3" footer="0.3"/>
  <pageSetup orientation="portrait" scale="54" r:id="rId1"/>
  <headerFooter alignWithMargins="0">
    <oddHeader>&amp;CData after February 2018 is preliminary and subject to change during data review and validation process</oddHeader>
  </headerFooter>
  <rowBreaks count="4" manualBreakCount="4">
    <brk id="83" max="12" man="1"/>
    <brk id="209" max="12" man="1"/>
    <brk id="230" max="12" man="1"/>
    <brk id="25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I31" sqref="I31"/>
    </sheetView>
  </sheetViews>
  <sheetFormatPr defaultColWidth="8.6640625" defaultRowHeight="15.75"/>
  <cols>
    <col min="1" max="1" width="13.5546875" style="0" customWidth="1"/>
    <col min="2" max="4" width="8.6640625" style="0" customWidth="1"/>
    <col min="5" max="5" width="13.6640625" style="0" customWidth="1"/>
  </cols>
  <sheetData>
    <row r="1" spans="1:9" ht="15.75">
      <c r="A1" s="18" t="s">
        <v>73</v>
      </c>
      <c r="B1" s="3">
        <v>860</v>
      </c>
      <c r="C1" s="3">
        <v>120</v>
      </c>
      <c r="D1" s="3">
        <v>2420</v>
      </c>
      <c r="E1" s="3">
        <v>610</v>
      </c>
      <c r="F1" s="3">
        <v>91</v>
      </c>
      <c r="G1" s="3">
        <v>120</v>
      </c>
      <c r="H1" s="3">
        <v>460</v>
      </c>
      <c r="I1" s="3">
        <v>130</v>
      </c>
    </row>
    <row r="2" spans="1:9" ht="15.75">
      <c r="A2" s="18"/>
      <c r="B2" s="3">
        <v>170</v>
      </c>
      <c r="C2" s="3">
        <v>99</v>
      </c>
      <c r="D2" s="3">
        <v>820</v>
      </c>
      <c r="E2" s="3">
        <v>230</v>
      </c>
      <c r="F2" s="3">
        <v>50</v>
      </c>
      <c r="G2" s="3">
        <v>150</v>
      </c>
      <c r="H2" s="3">
        <v>200</v>
      </c>
      <c r="I2" s="3">
        <v>170</v>
      </c>
    </row>
    <row r="3" ht="15.75">
      <c r="A3" s="18"/>
    </row>
    <row r="4" spans="1:11" ht="15.75">
      <c r="A4" s="18"/>
      <c r="F4" s="3">
        <v>91</v>
      </c>
      <c r="G4" s="3">
        <v>120</v>
      </c>
      <c r="H4" s="3">
        <v>460</v>
      </c>
      <c r="I4" s="3">
        <v>130</v>
      </c>
      <c r="J4" s="3">
        <v>200</v>
      </c>
      <c r="K4" s="3">
        <v>170</v>
      </c>
    </row>
    <row r="5" spans="1:13" ht="15.75">
      <c r="A5" s="18"/>
      <c r="F5" s="3">
        <v>170</v>
      </c>
      <c r="G5" s="3">
        <v>99</v>
      </c>
      <c r="H5" s="3">
        <v>820</v>
      </c>
      <c r="I5" s="3">
        <v>230</v>
      </c>
      <c r="J5" s="3">
        <v>50</v>
      </c>
      <c r="K5" s="3">
        <v>150</v>
      </c>
      <c r="L5" s="3"/>
      <c r="M5" s="3"/>
    </row>
    <row r="6" ht="15.75">
      <c r="A6" s="18"/>
    </row>
    <row r="7" spans="1:7" ht="15.75">
      <c r="A7" s="18" t="s">
        <v>74</v>
      </c>
      <c r="B7" s="18" t="s">
        <v>75</v>
      </c>
      <c r="C7">
        <f>GEOMEAN(B1:K2)</f>
        <v>233.94817899992606</v>
      </c>
      <c r="E7" s="18" t="s">
        <v>76</v>
      </c>
      <c r="F7" s="18" t="s">
        <v>75</v>
      </c>
      <c r="G7">
        <f>GEOMEAN(F4:K5)</f>
        <v>168.62584951228885</v>
      </c>
    </row>
    <row r="8" spans="1:7" ht="15.75">
      <c r="A8" s="18"/>
      <c r="B8" s="18" t="s">
        <v>77</v>
      </c>
      <c r="C8">
        <f>MIN(B1:K2)</f>
        <v>50</v>
      </c>
      <c r="E8" s="18"/>
      <c r="F8" s="18" t="s">
        <v>77</v>
      </c>
      <c r="G8">
        <f>MIN(F4:K5)</f>
        <v>50</v>
      </c>
    </row>
    <row r="9" spans="1:7" ht="15.75">
      <c r="A9" s="18"/>
      <c r="B9" s="18" t="s">
        <v>78</v>
      </c>
      <c r="C9">
        <f>MAX(B1:K2)</f>
        <v>2420</v>
      </c>
      <c r="E9" s="18"/>
      <c r="F9" s="18" t="s">
        <v>78</v>
      </c>
      <c r="G9">
        <f>MAX(F4:K5)</f>
        <v>820</v>
      </c>
    </row>
    <row r="10" spans="1:7" ht="15.75">
      <c r="A10" s="18"/>
      <c r="B10" s="18" t="s">
        <v>79</v>
      </c>
      <c r="C10">
        <f>COUNT(B1:K2)</f>
        <v>16</v>
      </c>
      <c r="E10" s="18"/>
      <c r="F10" s="18" t="s">
        <v>79</v>
      </c>
      <c r="G10">
        <f>COUNT(F4:K5)</f>
        <v>12</v>
      </c>
    </row>
    <row r="11" ht="15.75">
      <c r="A11" s="18"/>
    </row>
    <row r="12" spans="1:9" ht="15.75">
      <c r="A12" s="18" t="s">
        <v>80</v>
      </c>
      <c r="B12" s="3">
        <v>0.07</v>
      </c>
      <c r="C12" s="3">
        <v>0.025</v>
      </c>
      <c r="D12" s="3">
        <v>0.025</v>
      </c>
      <c r="E12" s="3">
        <v>0.025</v>
      </c>
      <c r="F12" s="3">
        <v>0.025</v>
      </c>
      <c r="G12" s="3">
        <v>0.025</v>
      </c>
      <c r="H12" s="3">
        <v>0.03</v>
      </c>
      <c r="I12" s="3">
        <v>0.02</v>
      </c>
    </row>
    <row r="13" spans="1:9" ht="15.75">
      <c r="A13" s="18"/>
      <c r="B13" s="3">
        <v>0.03</v>
      </c>
      <c r="C13" s="3">
        <v>0.03</v>
      </c>
      <c r="D13" s="3">
        <v>0.02</v>
      </c>
      <c r="E13" s="3">
        <v>0.02</v>
      </c>
      <c r="F13" s="3">
        <v>0.02</v>
      </c>
      <c r="G13" s="3">
        <v>0.04</v>
      </c>
      <c r="H13" s="3">
        <v>0.03</v>
      </c>
      <c r="I13" s="3">
        <v>0.01</v>
      </c>
    </row>
    <row r="14" ht="15.75">
      <c r="A14" s="18"/>
    </row>
    <row r="15" spans="1:11" ht="15.75">
      <c r="A15" s="18"/>
      <c r="F15" s="3">
        <v>0.025</v>
      </c>
      <c r="G15" s="3">
        <v>0.025</v>
      </c>
      <c r="H15" s="3">
        <v>0.03</v>
      </c>
      <c r="I15" s="3">
        <v>0.02</v>
      </c>
      <c r="J15" s="3">
        <v>0.03</v>
      </c>
      <c r="K15" s="3">
        <v>0.01</v>
      </c>
    </row>
    <row r="16" spans="1:11" ht="15.75">
      <c r="A16" s="18"/>
      <c r="F16" s="3">
        <v>0.03</v>
      </c>
      <c r="G16" s="3">
        <v>0.03</v>
      </c>
      <c r="H16" s="3">
        <v>0.02</v>
      </c>
      <c r="I16" s="3">
        <v>0.02</v>
      </c>
      <c r="J16" s="3">
        <v>0.02</v>
      </c>
      <c r="K16" s="3">
        <v>0.04</v>
      </c>
    </row>
    <row r="17" ht="15.75">
      <c r="A17" s="18"/>
    </row>
    <row r="18" spans="1:7" ht="15.75">
      <c r="A18" s="18" t="s">
        <v>74</v>
      </c>
      <c r="B18" s="18" t="s">
        <v>81</v>
      </c>
      <c r="C18">
        <f>AVERAGE(B12:K15)</f>
        <v>0.026590909090909096</v>
      </c>
      <c r="E18" s="18" t="s">
        <v>76</v>
      </c>
      <c r="F18" s="18" t="s">
        <v>81</v>
      </c>
      <c r="G18">
        <f>AVERAGE(F15:K16)</f>
        <v>0.024999999999999998</v>
      </c>
    </row>
    <row r="19" spans="1:7" ht="15.75">
      <c r="A19" s="18"/>
      <c r="B19" s="18" t="s">
        <v>77</v>
      </c>
      <c r="C19">
        <f>MIN(B12:H18)</f>
        <v>0.02</v>
      </c>
      <c r="E19" s="18"/>
      <c r="F19" s="18" t="s">
        <v>77</v>
      </c>
      <c r="G19">
        <f>MIN(F15:K16)</f>
        <v>0.01</v>
      </c>
    </row>
    <row r="20" spans="1:7" ht="15.75">
      <c r="A20" s="18"/>
      <c r="B20" s="18" t="s">
        <v>78</v>
      </c>
      <c r="C20">
        <f>MAX(B12:K15)</f>
        <v>0.07</v>
      </c>
      <c r="E20" s="18"/>
      <c r="F20" s="18" t="s">
        <v>78</v>
      </c>
      <c r="G20">
        <f>MAX(F15:K16)</f>
        <v>0.04</v>
      </c>
    </row>
    <row r="21" spans="1:7" ht="15.75">
      <c r="A21" s="18"/>
      <c r="B21" s="18" t="s">
        <v>79</v>
      </c>
      <c r="C21">
        <f>COUNT(B12:K13)</f>
        <v>16</v>
      </c>
      <c r="E21" s="18"/>
      <c r="F21" s="18" t="s">
        <v>79</v>
      </c>
      <c r="G21">
        <f>COUNT(F15:K16)</f>
        <v>12</v>
      </c>
    </row>
    <row r="22" ht="15.75">
      <c r="A22" s="18"/>
    </row>
    <row r="23" spans="1:9" ht="15.75">
      <c r="A23" s="18" t="s">
        <v>82</v>
      </c>
      <c r="B23" s="3">
        <v>5.6</v>
      </c>
      <c r="C23" s="3">
        <v>5.22</v>
      </c>
      <c r="D23" s="3">
        <v>6.6</v>
      </c>
      <c r="E23" s="3">
        <v>6.4</v>
      </c>
      <c r="F23" s="3">
        <v>6.48</v>
      </c>
      <c r="G23" s="3">
        <v>5.48</v>
      </c>
      <c r="H23" s="3">
        <v>5.36</v>
      </c>
      <c r="I23" s="3">
        <v>6.35</v>
      </c>
    </row>
    <row r="24" spans="1:9" ht="15.75">
      <c r="A24" s="18"/>
      <c r="B24" s="3">
        <v>7.36</v>
      </c>
      <c r="C24" s="3">
        <v>7.05</v>
      </c>
      <c r="D24" s="3"/>
      <c r="E24" s="3">
        <v>5.72</v>
      </c>
      <c r="F24" s="3">
        <v>5.64</v>
      </c>
      <c r="G24" s="3">
        <v>5.12</v>
      </c>
      <c r="H24" s="3">
        <v>4.68</v>
      </c>
      <c r="I24" s="3">
        <v>6.56</v>
      </c>
    </row>
    <row r="25" ht="15.75">
      <c r="A25" s="18"/>
    </row>
    <row r="26" spans="1:11" ht="15.75">
      <c r="A26" s="18"/>
      <c r="F26" s="3">
        <v>6.48</v>
      </c>
      <c r="G26" s="3">
        <v>5.48</v>
      </c>
      <c r="H26" s="3">
        <v>5.36</v>
      </c>
      <c r="I26" s="3">
        <v>6.35</v>
      </c>
      <c r="J26" s="3">
        <v>7.36</v>
      </c>
      <c r="K26" s="3">
        <v>7.05</v>
      </c>
    </row>
    <row r="27" spans="1:11" ht="15.75">
      <c r="A27" s="18"/>
      <c r="F27" s="3"/>
      <c r="G27" s="3">
        <v>5.72</v>
      </c>
      <c r="H27" s="3">
        <v>5.64</v>
      </c>
      <c r="I27" s="3">
        <v>5.12</v>
      </c>
      <c r="J27" s="3">
        <v>4.68</v>
      </c>
      <c r="K27" s="3">
        <v>6.56</v>
      </c>
    </row>
    <row r="28" ht="15.75">
      <c r="A28" s="18"/>
    </row>
    <row r="29" spans="1:7" ht="15.75">
      <c r="A29" s="18" t="s">
        <v>74</v>
      </c>
      <c r="B29" s="18" t="s">
        <v>81</v>
      </c>
      <c r="C29">
        <f>AVERAGE(B23:K26)</f>
        <v>6.080952380952381</v>
      </c>
      <c r="E29" s="18" t="s">
        <v>76</v>
      </c>
      <c r="F29" s="18" t="s">
        <v>81</v>
      </c>
      <c r="G29">
        <f>AVERAGE(F26:K27)</f>
        <v>5.9818181818181815</v>
      </c>
    </row>
    <row r="30" spans="1:7" ht="15.75">
      <c r="A30" s="18"/>
      <c r="B30" s="18" t="s">
        <v>77</v>
      </c>
      <c r="C30">
        <f>MIN(B23:H29)</f>
        <v>4.68</v>
      </c>
      <c r="E30" s="18"/>
      <c r="F30" s="18" t="s">
        <v>77</v>
      </c>
      <c r="G30">
        <f>MIN(F26:K27)</f>
        <v>4.68</v>
      </c>
    </row>
    <row r="31" spans="1:7" ht="15.75">
      <c r="A31" s="18"/>
      <c r="B31" s="18" t="s">
        <v>78</v>
      </c>
      <c r="C31">
        <f>MAX(B23:K26)</f>
        <v>7.36</v>
      </c>
      <c r="E31" s="18"/>
      <c r="F31" s="18" t="s">
        <v>78</v>
      </c>
      <c r="G31">
        <f>MAX(F26:K27)</f>
        <v>7.36</v>
      </c>
    </row>
    <row r="32" spans="1:7" ht="15.75">
      <c r="A32" s="18"/>
      <c r="B32" s="18" t="s">
        <v>79</v>
      </c>
      <c r="C32">
        <f>COUNT(B23:K24)</f>
        <v>15</v>
      </c>
      <c r="E32" s="18"/>
      <c r="F32" s="18" t="s">
        <v>79</v>
      </c>
      <c r="G32">
        <f>COUNT(F26:K27)</f>
        <v>11</v>
      </c>
    </row>
    <row r="33" ht="15.75">
      <c r="A33" s="18"/>
    </row>
    <row r="34" spans="1:9" ht="15.75">
      <c r="A34" s="18" t="s">
        <v>83</v>
      </c>
      <c r="B34" s="3">
        <v>0.05</v>
      </c>
      <c r="C34" s="3">
        <v>0.05</v>
      </c>
      <c r="D34" s="3">
        <v>0.005</v>
      </c>
      <c r="E34" s="3">
        <v>0.13</v>
      </c>
      <c r="F34" s="3">
        <v>0.29</v>
      </c>
      <c r="G34" s="3">
        <v>0.22</v>
      </c>
      <c r="H34" s="3">
        <v>0.13</v>
      </c>
      <c r="I34" s="3">
        <v>0.28</v>
      </c>
    </row>
    <row r="35" spans="1:9" ht="15.75">
      <c r="A35" s="18"/>
      <c r="B35" s="3">
        <v>0.27</v>
      </c>
      <c r="C35" s="3">
        <v>0.22</v>
      </c>
      <c r="D35" s="3">
        <v>0.18</v>
      </c>
      <c r="E35" s="3">
        <v>0.14</v>
      </c>
      <c r="F35" s="3">
        <v>0.16</v>
      </c>
      <c r="G35" s="3">
        <v>0.005</v>
      </c>
      <c r="H35" s="3">
        <v>0.16</v>
      </c>
      <c r="I35" s="3">
        <v>0.05</v>
      </c>
    </row>
    <row r="36" ht="15.75">
      <c r="A36" s="18"/>
    </row>
    <row r="37" spans="1:11" ht="15.75">
      <c r="A37" s="18"/>
      <c r="F37" s="3">
        <v>0.29</v>
      </c>
      <c r="G37" s="3">
        <v>0.22</v>
      </c>
      <c r="H37" s="3">
        <v>0.13</v>
      </c>
      <c r="I37" s="3">
        <v>0.28</v>
      </c>
      <c r="J37" s="3">
        <v>0.27</v>
      </c>
      <c r="K37" s="3">
        <v>0.22</v>
      </c>
    </row>
    <row r="38" spans="1:11" ht="15.75">
      <c r="A38" s="18"/>
      <c r="F38" s="3">
        <v>0.18</v>
      </c>
      <c r="G38" s="3">
        <v>0.14</v>
      </c>
      <c r="H38" s="3">
        <v>0.16</v>
      </c>
      <c r="I38" s="3">
        <v>0.005</v>
      </c>
      <c r="J38" s="3">
        <v>0.16</v>
      </c>
      <c r="K38" s="3">
        <v>0.05</v>
      </c>
    </row>
    <row r="39" ht="15.75">
      <c r="A39" s="18"/>
    </row>
    <row r="40" spans="1:7" ht="15.75">
      <c r="A40" s="18" t="s">
        <v>74</v>
      </c>
      <c r="B40" s="18" t="s">
        <v>81</v>
      </c>
      <c r="C40">
        <f>AVERAGE(B34:K38)</f>
        <v>0.15875</v>
      </c>
      <c r="E40" s="18" t="s">
        <v>76</v>
      </c>
      <c r="F40" s="18" t="s">
        <v>81</v>
      </c>
      <c r="G40">
        <f>AVERAGE(F37:K38)</f>
        <v>0.17541666666666664</v>
      </c>
    </row>
    <row r="41" spans="1:7" ht="15.75">
      <c r="A41" s="18"/>
      <c r="B41" s="18" t="s">
        <v>77</v>
      </c>
      <c r="C41">
        <f>MIN(B34:K39)</f>
        <v>0.005</v>
      </c>
      <c r="E41" s="18"/>
      <c r="F41" s="18" t="s">
        <v>77</v>
      </c>
      <c r="G41">
        <f>MIN(F37:K38)</f>
        <v>0.005</v>
      </c>
    </row>
    <row r="42" spans="1:7" ht="15.75">
      <c r="A42" s="18"/>
      <c r="B42" s="18" t="s">
        <v>78</v>
      </c>
      <c r="C42">
        <f>MAX(B34:K38)</f>
        <v>0.29</v>
      </c>
      <c r="E42" s="18"/>
      <c r="F42" s="18" t="s">
        <v>78</v>
      </c>
      <c r="G42">
        <f>MAX(F37:K38)</f>
        <v>0.29</v>
      </c>
    </row>
    <row r="43" spans="1:7" ht="15.75">
      <c r="A43" s="18"/>
      <c r="B43" s="18" t="s">
        <v>79</v>
      </c>
      <c r="C43">
        <f>COUNT(B34:K35)</f>
        <v>16</v>
      </c>
      <c r="E43" s="18"/>
      <c r="F43" s="18" t="s">
        <v>79</v>
      </c>
      <c r="G43">
        <f>COUNT(F37:K38)</f>
        <v>12</v>
      </c>
    </row>
    <row r="44" ht="15.75">
      <c r="A44" s="18"/>
    </row>
    <row r="45" spans="1:9" ht="15.75">
      <c r="A45" s="18" t="s">
        <v>84</v>
      </c>
      <c r="B45" s="3">
        <v>4.1</v>
      </c>
      <c r="C45" s="3">
        <v>0.005</v>
      </c>
      <c r="D45" s="3">
        <v>0.005</v>
      </c>
      <c r="E45" s="3">
        <v>0.51</v>
      </c>
      <c r="F45" s="3">
        <v>0.9</v>
      </c>
      <c r="G45" s="3">
        <v>0.4</v>
      </c>
      <c r="H45" s="3">
        <v>0.6</v>
      </c>
      <c r="I45" s="3">
        <v>0.9</v>
      </c>
    </row>
    <row r="46" spans="1:9" ht="15.75">
      <c r="A46" s="18"/>
      <c r="B46" s="3">
        <v>1.4</v>
      </c>
      <c r="C46" s="3">
        <v>0.6</v>
      </c>
      <c r="D46" s="3">
        <v>0.6</v>
      </c>
      <c r="E46" s="3">
        <v>0.9</v>
      </c>
      <c r="F46" s="3">
        <v>0.5</v>
      </c>
      <c r="G46" s="3">
        <v>0.3</v>
      </c>
      <c r="H46" s="3">
        <v>0.9</v>
      </c>
      <c r="I46" s="15">
        <v>1</v>
      </c>
    </row>
    <row r="47" ht="15.75">
      <c r="A47" s="18"/>
    </row>
    <row r="48" spans="1:11" ht="15.75">
      <c r="A48" s="18"/>
      <c r="F48" s="3">
        <v>0.9</v>
      </c>
      <c r="G48" s="3">
        <v>0.4</v>
      </c>
      <c r="H48" s="3">
        <v>0.6</v>
      </c>
      <c r="I48" s="3">
        <v>0.9</v>
      </c>
      <c r="J48" s="3">
        <v>1.4</v>
      </c>
      <c r="K48" s="3">
        <v>0.6</v>
      </c>
    </row>
    <row r="49" spans="6:11" ht="15.75">
      <c r="F49" s="3">
        <v>0.6</v>
      </c>
      <c r="G49" s="3">
        <v>0.9</v>
      </c>
      <c r="H49" s="3">
        <v>0.5</v>
      </c>
      <c r="I49" s="3">
        <v>0.3</v>
      </c>
      <c r="J49" s="3">
        <v>0.9</v>
      </c>
      <c r="K49" s="15">
        <v>1</v>
      </c>
    </row>
    <row r="51" spans="1:7" ht="15.75">
      <c r="A51" s="18" t="s">
        <v>74</v>
      </c>
      <c r="B51" s="18" t="s">
        <v>85</v>
      </c>
      <c r="C51">
        <f>MEDIAN(B45:K48)</f>
        <v>0.6</v>
      </c>
      <c r="E51" s="18" t="s">
        <v>76</v>
      </c>
      <c r="F51" s="18" t="s">
        <v>81</v>
      </c>
      <c r="G51">
        <f>AVERAGE(F48:K49)</f>
        <v>0.75</v>
      </c>
    </row>
    <row r="52" spans="1:7" ht="15.75">
      <c r="A52" s="18"/>
      <c r="B52" s="18" t="s">
        <v>77</v>
      </c>
      <c r="C52">
        <f>MIN(B45:K48)</f>
        <v>0.005</v>
      </c>
      <c r="E52" s="18"/>
      <c r="F52" s="18" t="s">
        <v>77</v>
      </c>
      <c r="G52">
        <f>MIN(F48:K49)</f>
        <v>0.3</v>
      </c>
    </row>
    <row r="53" spans="1:7" ht="15.75">
      <c r="A53" s="18"/>
      <c r="B53" s="18" t="s">
        <v>78</v>
      </c>
      <c r="C53">
        <f>MAX(B45:K48)</f>
        <v>4.1</v>
      </c>
      <c r="E53" s="18"/>
      <c r="F53" s="18" t="s">
        <v>78</v>
      </c>
      <c r="G53">
        <f>MAX(F48:K49)</f>
        <v>1.4</v>
      </c>
    </row>
    <row r="54" spans="1:7" ht="15.75">
      <c r="A54" s="18"/>
      <c r="B54" s="18" t="s">
        <v>79</v>
      </c>
      <c r="C54">
        <f>COUNT(B45:K46)</f>
        <v>16</v>
      </c>
      <c r="E54" s="18"/>
      <c r="F54" s="18" t="s">
        <v>79</v>
      </c>
      <c r="G54">
        <f>COUNT(F48:K49)</f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C. Magin</dc:creator>
  <cp:keywords/>
  <dc:description/>
  <cp:lastModifiedBy>Kristyn Armitage</cp:lastModifiedBy>
  <cp:lastPrinted>2015-10-29T18:58:07Z</cp:lastPrinted>
  <dcterms:created xsi:type="dcterms:W3CDTF">1997-10-23T16:28:19Z</dcterms:created>
  <dcterms:modified xsi:type="dcterms:W3CDTF">2021-10-18T13:45:08Z</dcterms:modified>
  <cp:category/>
  <cp:version/>
  <cp:contentType/>
  <cp:contentStatus/>
</cp:coreProperties>
</file>